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3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PRIHODA'!$A$1:$L$62</definedName>
  </definedNames>
  <calcPr fullCalcOnLoad="1"/>
</workbook>
</file>

<file path=xl/sharedStrings.xml><?xml version="1.0" encoding="utf-8"?>
<sst xmlns="http://schemas.openxmlformats.org/spreadsheetml/2006/main" count="280" uniqueCount="144">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</sst>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47" fillId="28" borderId="30" xfId="0" applyNumberFormat="1" applyFont="1" applyFill="1" applyBorder="1" applyAlignment="1" applyProtection="1">
      <alignment vertical="center" wrapText="1"/>
      <protection/>
    </xf>
    <xf numFmtId="0" fontId="50" fillId="5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0" borderId="35" xfId="0" applyNumberFormat="1" applyFont="1" applyFill="1" applyBorder="1" applyAlignment="1" applyProtection="1">
      <alignment/>
      <protection/>
    </xf>
    <xf numFmtId="178" fontId="50" fillId="5" borderId="36" xfId="0" applyNumberFormat="1" applyFont="1" applyFill="1" applyBorder="1" applyAlignment="1" applyProtection="1">
      <alignment/>
      <protection/>
    </xf>
    <xf numFmtId="178" fontId="50" fillId="0" borderId="37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8" xfId="0" applyNumberFormat="1" applyFont="1" applyFill="1" applyBorder="1" applyAlignment="1" applyProtection="1">
      <alignment wrapText="1"/>
      <protection/>
    </xf>
    <xf numFmtId="178" fontId="50" fillId="5" borderId="39" xfId="0" applyNumberFormat="1" applyFont="1" applyFill="1" applyBorder="1" applyAlignment="1" applyProtection="1">
      <alignment/>
      <protection/>
    </xf>
    <xf numFmtId="178" fontId="50" fillId="29" borderId="40" xfId="0" applyNumberFormat="1" applyFont="1" applyFill="1" applyBorder="1" applyAlignment="1" applyProtection="1">
      <alignment/>
      <protection/>
    </xf>
    <xf numFmtId="178" fontId="50" fillId="29" borderId="38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8" xfId="0" applyNumberFormat="1" applyFont="1" applyFill="1" applyBorder="1" applyAlignment="1" applyProtection="1">
      <alignment wrapText="1"/>
      <protection/>
    </xf>
    <xf numFmtId="178" fontId="50" fillId="11" borderId="40" xfId="0" applyNumberFormat="1" applyFont="1" applyFill="1" applyBorder="1" applyAlignment="1" applyProtection="1">
      <alignment/>
      <protection/>
    </xf>
    <xf numFmtId="178" fontId="50" fillId="11" borderId="38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178" fontId="52" fillId="27" borderId="40" xfId="0" applyNumberFormat="1" applyFont="1" applyFill="1" applyBorder="1" applyAlignment="1" applyProtection="1">
      <alignment/>
      <protection/>
    </xf>
    <xf numFmtId="178" fontId="50" fillId="0" borderId="40" xfId="0" applyNumberFormat="1" applyFont="1" applyFill="1" applyBorder="1" applyAlignment="1" applyProtection="1">
      <alignment/>
      <protection/>
    </xf>
    <xf numFmtId="178" fontId="50" fillId="0" borderId="38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178" fontId="45" fillId="5" borderId="33" xfId="0" applyNumberFormat="1" applyFont="1" applyFill="1" applyBorder="1" applyAlignment="1" applyProtection="1">
      <alignment/>
      <protection/>
    </xf>
    <xf numFmtId="178" fontId="53" fillId="27" borderId="40" xfId="0" applyNumberFormat="1" applyFont="1" applyFill="1" applyBorder="1" applyAlignment="1" applyProtection="1">
      <alignment/>
      <protection/>
    </xf>
    <xf numFmtId="178" fontId="45" fillId="30" borderId="39" xfId="0" applyNumberFormat="1" applyFont="1" applyFill="1" applyBorder="1" applyAlignment="1" applyProtection="1">
      <alignment/>
      <protection/>
    </xf>
    <xf numFmtId="178" fontId="45" fillId="31" borderId="40" xfId="0" applyNumberFormat="1" applyFont="1" applyFill="1" applyBorder="1" applyAlignment="1" applyProtection="1">
      <alignment/>
      <protection/>
    </xf>
    <xf numFmtId="178" fontId="45" fillId="0" borderId="40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8" xfId="0" applyFont="1" applyFill="1" applyBorder="1" applyAlignment="1">
      <alignment wrapText="1"/>
    </xf>
    <xf numFmtId="178" fontId="50" fillId="30" borderId="39" xfId="0" applyNumberFormat="1" applyFont="1" applyFill="1" applyBorder="1" applyAlignment="1" applyProtection="1">
      <alignment/>
      <protection/>
    </xf>
    <xf numFmtId="178" fontId="45" fillId="0" borderId="38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8" xfId="0" applyNumberFormat="1" applyFont="1" applyFill="1" applyBorder="1" applyAlignment="1" applyProtection="1">
      <alignment wrapText="1"/>
      <protection/>
    </xf>
    <xf numFmtId="178" fontId="50" fillId="26" borderId="39" xfId="0" applyNumberFormat="1" applyFont="1" applyFill="1" applyBorder="1" applyAlignment="1" applyProtection="1">
      <alignment/>
      <protection/>
    </xf>
    <xf numFmtId="178" fontId="50" fillId="26" borderId="40" xfId="0" applyNumberFormat="1" applyFont="1" applyFill="1" applyBorder="1" applyAlignment="1" applyProtection="1">
      <alignment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45" fillId="5" borderId="39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2" borderId="40" xfId="0" applyNumberFormat="1" applyFont="1" applyFill="1" applyBorder="1" applyAlignment="1" applyProtection="1">
      <alignment/>
      <protection/>
    </xf>
    <xf numFmtId="178" fontId="50" fillId="32" borderId="40" xfId="0" applyNumberFormat="1" applyFont="1" applyFill="1" applyBorder="1" applyAlignment="1" applyProtection="1">
      <alignment/>
      <protection/>
    </xf>
    <xf numFmtId="178" fontId="50" fillId="33" borderId="40" xfId="0" applyNumberFormat="1" applyFont="1" applyFill="1" applyBorder="1" applyAlignment="1" applyProtection="1">
      <alignment/>
      <protection/>
    </xf>
    <xf numFmtId="178" fontId="50" fillId="34" borderId="40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5" borderId="41" xfId="0" applyNumberFormat="1" applyFont="1" applyFill="1" applyBorder="1" applyAlignment="1" applyProtection="1">
      <alignment horizontal="center" vertical="center" wrapText="1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58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59" fillId="0" borderId="42" xfId="0" applyNumberFormat="1" applyFont="1" applyFill="1" applyBorder="1" applyAlignment="1" applyProtection="1">
      <alignment horizontal="center" vertical="center"/>
      <protection/>
    </xf>
    <xf numFmtId="0" fontId="58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40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0" xfId="0" applyNumberFormat="1" applyFont="1" applyFill="1" applyBorder="1" applyAlignment="1" applyProtection="1">
      <alignment vertical="center" wrapText="1"/>
      <protection/>
    </xf>
    <xf numFmtId="0" fontId="50" fillId="4" borderId="44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45" xfId="87" applyNumberFormat="1" applyFont="1" applyBorder="1" applyAlignment="1" applyProtection="1">
      <alignment vertical="center"/>
      <protection/>
    </xf>
    <xf numFmtId="0" fontId="50" fillId="4" borderId="45" xfId="87" applyNumberFormat="1" applyFont="1" applyBorder="1" applyAlignment="1" applyProtection="1">
      <alignment horizontal="right"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5" borderId="31" xfId="0" applyNumberFormat="1" applyFont="1" applyFill="1" applyBorder="1" applyAlignment="1" applyProtection="1">
      <alignment/>
      <protection/>
    </xf>
    <xf numFmtId="0" fontId="51" fillId="22" borderId="32" xfId="0" applyNumberFormat="1" applyFont="1" applyFill="1" applyBorder="1" applyAlignment="1" applyProtection="1">
      <alignment horizontal="center" vertical="center" wrapText="1"/>
      <protection/>
    </xf>
    <xf numFmtId="178" fontId="45" fillId="0" borderId="47" xfId="0" applyNumberFormat="1" applyFont="1" applyFill="1" applyBorder="1" applyAlignment="1" applyProtection="1">
      <alignment/>
      <protection/>
    </xf>
    <xf numFmtId="178" fontId="50" fillId="0" borderId="48" xfId="0" applyNumberFormat="1" applyFont="1" applyFill="1" applyBorder="1" applyAlignment="1" applyProtection="1">
      <alignment/>
      <protection/>
    </xf>
    <xf numFmtId="178" fontId="50" fillId="29" borderId="49" xfId="0" applyNumberFormat="1" applyFont="1" applyFill="1" applyBorder="1" applyAlignment="1" applyProtection="1">
      <alignment/>
      <protection/>
    </xf>
    <xf numFmtId="178" fontId="50" fillId="11" borderId="49" xfId="0" applyNumberFormat="1" applyFont="1" applyFill="1" applyBorder="1" applyAlignment="1" applyProtection="1">
      <alignment/>
      <protection/>
    </xf>
    <xf numFmtId="178" fontId="50" fillId="0" borderId="49" xfId="0" applyNumberFormat="1" applyFont="1" applyFill="1" applyBorder="1" applyAlignment="1" applyProtection="1">
      <alignment/>
      <protection/>
    </xf>
    <xf numFmtId="178" fontId="45" fillId="31" borderId="49" xfId="0" applyNumberFormat="1" applyFont="1" applyFill="1" applyBorder="1" applyAlignment="1" applyProtection="1">
      <alignment/>
      <protection/>
    </xf>
    <xf numFmtId="178" fontId="50" fillId="26" borderId="49" xfId="0" applyNumberFormat="1" applyFont="1" applyFill="1" applyBorder="1" applyAlignment="1" applyProtection="1">
      <alignment/>
      <protection/>
    </xf>
    <xf numFmtId="178" fontId="45" fillId="0" borderId="49" xfId="0" applyNumberFormat="1" applyFont="1" applyFill="1" applyBorder="1" applyAlignment="1" applyProtection="1">
      <alignment/>
      <protection/>
    </xf>
    <xf numFmtId="178" fontId="50" fillId="26" borderId="50" xfId="0" applyNumberFormat="1" applyFont="1" applyFill="1" applyBorder="1" applyAlignment="1" applyProtection="1">
      <alignment/>
      <protection/>
    </xf>
    <xf numFmtId="178" fontId="45" fillId="5" borderId="50" xfId="0" applyNumberFormat="1" applyFont="1" applyFill="1" applyBorder="1" applyAlignment="1" applyProtection="1">
      <alignment/>
      <protection/>
    </xf>
    <xf numFmtId="178" fontId="50" fillId="0" borderId="51" xfId="0" applyNumberFormat="1" applyFont="1" applyFill="1" applyBorder="1" applyAlignment="1" applyProtection="1">
      <alignment/>
      <protection/>
    </xf>
    <xf numFmtId="178" fontId="50" fillId="29" borderId="43" xfId="0" applyNumberFormat="1" applyFont="1" applyFill="1" applyBorder="1" applyAlignment="1" applyProtection="1">
      <alignment/>
      <protection/>
    </xf>
    <xf numFmtId="178" fontId="50" fillId="11" borderId="43" xfId="0" applyNumberFormat="1" applyFont="1" applyFill="1" applyBorder="1" applyAlignment="1" applyProtection="1">
      <alignment/>
      <protection/>
    </xf>
    <xf numFmtId="178" fontId="50" fillId="0" borderId="43" xfId="0" applyNumberFormat="1" applyFont="1" applyFill="1" applyBorder="1" applyAlignment="1" applyProtection="1">
      <alignment/>
      <protection/>
    </xf>
    <xf numFmtId="178" fontId="45" fillId="31" borderId="43" xfId="0" applyNumberFormat="1" applyFont="1" applyFill="1" applyBorder="1" applyAlignment="1" applyProtection="1">
      <alignment/>
      <protection/>
    </xf>
    <xf numFmtId="178" fontId="50" fillId="26" borderId="43" xfId="0" applyNumberFormat="1" applyFont="1" applyFill="1" applyBorder="1" applyAlignment="1" applyProtection="1">
      <alignment/>
      <protection/>
    </xf>
    <xf numFmtId="178" fontId="45" fillId="0" borderId="52" xfId="0" applyNumberFormat="1" applyFont="1" applyFill="1" applyBorder="1" applyAlignment="1" applyProtection="1">
      <alignment/>
      <protection/>
    </xf>
    <xf numFmtId="178" fontId="45" fillId="36" borderId="40" xfId="0" applyNumberFormat="1" applyFont="1" applyFill="1" applyBorder="1" applyAlignment="1" applyProtection="1">
      <alignment/>
      <protection/>
    </xf>
    <xf numFmtId="178" fontId="50" fillId="36" borderId="40" xfId="0" applyNumberFormat="1" applyFont="1" applyFill="1" applyBorder="1" applyAlignment="1" applyProtection="1">
      <alignment/>
      <protection/>
    </xf>
    <xf numFmtId="178" fontId="50" fillId="37" borderId="40" xfId="0" applyNumberFormat="1" applyFont="1" applyFill="1" applyBorder="1" applyAlignment="1" applyProtection="1">
      <alignment/>
      <protection/>
    </xf>
    <xf numFmtId="178" fontId="50" fillId="38" borderId="4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53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" fontId="22" fillId="0" borderId="56" xfId="0" applyNumberFormat="1" applyFont="1" applyBorder="1" applyAlignment="1">
      <alignment wrapText="1"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 horizontal="right"/>
    </xf>
    <xf numFmtId="178" fontId="21" fillId="0" borderId="40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38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/>
    </xf>
    <xf numFmtId="178" fontId="21" fillId="0" borderId="35" xfId="0" applyNumberFormat="1" applyFont="1" applyBorder="1" applyAlignment="1">
      <alignment horizont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0" fontId="51" fillId="22" borderId="64" xfId="0" applyNumberFormat="1" applyFont="1" applyFill="1" applyBorder="1" applyAlignment="1" applyProtection="1">
      <alignment horizontal="center" vertical="center" wrapText="1"/>
      <protection/>
    </xf>
    <xf numFmtId="0" fontId="51" fillId="22" borderId="65" xfId="0" applyNumberFormat="1" applyFont="1" applyFill="1" applyBorder="1" applyAlignment="1" applyProtection="1">
      <alignment horizontal="center" vertical="center" wrapText="1"/>
      <protection/>
    </xf>
    <xf numFmtId="0" fontId="51" fillId="22" borderId="66" xfId="0" applyNumberFormat="1" applyFont="1" applyFill="1" applyBorder="1" applyAlignment="1" applyProtection="1">
      <alignment horizontal="center" vertical="center" wrapText="1"/>
      <protection/>
    </xf>
    <xf numFmtId="0" fontId="49" fillId="22" borderId="67" xfId="0" applyNumberFormat="1" applyFont="1" applyFill="1" applyBorder="1" applyAlignment="1" applyProtection="1">
      <alignment horizontal="center" vertical="center" wrapText="1"/>
      <protection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178" fontId="21" fillId="0" borderId="7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vertical="center"/>
      <protection/>
    </xf>
    <xf numFmtId="0" fontId="45" fillId="0" borderId="78" xfId="0" applyNumberFormat="1" applyFont="1" applyFill="1" applyBorder="1" applyAlignment="1" applyProtection="1">
      <alignment vertical="center"/>
      <protection/>
    </xf>
    <xf numFmtId="0" fontId="45" fillId="0" borderId="79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/>
      <protection/>
    </xf>
    <xf numFmtId="0" fontId="45" fillId="0" borderId="81" xfId="0" applyNumberFormat="1" applyFont="1" applyFill="1" applyBorder="1" applyAlignment="1" applyProtection="1">
      <alignment horizontal="left" vertical="center"/>
      <protection/>
    </xf>
    <xf numFmtId="0" fontId="50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50" fillId="4" borderId="84" xfId="87" applyNumberFormat="1" applyFont="1" applyBorder="1" applyAlignment="1" applyProtection="1">
      <alignment horizontal="right" vertical="center"/>
      <protection/>
    </xf>
    <xf numFmtId="0" fontId="45" fillId="0" borderId="54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1" fontId="21" fillId="0" borderId="53" xfId="0" applyNumberFormat="1" applyFont="1" applyBorder="1" applyAlignment="1">
      <alignment horizontal="center" wrapText="1"/>
    </xf>
    <xf numFmtId="1" fontId="21" fillId="0" borderId="54" xfId="0" applyNumberFormat="1" applyFont="1" applyBorder="1" applyAlignment="1">
      <alignment horizontal="center" wrapText="1"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29" borderId="40" xfId="0" applyNumberFormat="1" applyFont="1" applyFill="1" applyBorder="1" applyAlignment="1" applyProtection="1">
      <alignment/>
      <protection/>
    </xf>
    <xf numFmtId="178" fontId="49" fillId="11" borderId="40" xfId="0" applyNumberFormat="1" applyFont="1" applyFill="1" applyBorder="1" applyAlignment="1" applyProtection="1">
      <alignment/>
      <protection/>
    </xf>
    <xf numFmtId="178" fontId="49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5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78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74" xfId="0" applyNumberFormat="1" applyFont="1" applyBorder="1" applyAlignment="1">
      <alignment horizontal="right"/>
    </xf>
    <xf numFmtId="0" fontId="49" fillId="22" borderId="77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35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46" xfId="0" applyNumberFormat="1" applyFont="1" applyFill="1" applyBorder="1" applyAlignment="1">
      <alignment horizontal="center" vertical="top" wrapText="1"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94" xfId="0" applyNumberFormat="1" applyFont="1" applyFill="1" applyBorder="1" applyAlignment="1" applyProtection="1">
      <alignment horizontal="center" vertical="center" wrapText="1"/>
      <protection/>
    </xf>
    <xf numFmtId="0" fontId="62" fillId="28" borderId="95" xfId="0" applyNumberFormat="1" applyFont="1" applyFill="1" applyBorder="1" applyAlignment="1" applyProtection="1">
      <alignment horizontal="center" vertical="center" wrapText="1"/>
      <protection/>
    </xf>
    <xf numFmtId="0" fontId="62" fillId="28" borderId="96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5" borderId="95" xfId="0" applyNumberFormat="1" applyFont="1" applyFill="1" applyBorder="1" applyAlignment="1" applyProtection="1">
      <alignment horizontal="center" vertical="center" wrapText="1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0" borderId="36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100" xfId="0" applyNumberFormat="1" applyFont="1" applyFill="1" applyBorder="1" applyAlignment="1" applyProtection="1">
      <alignment horizontal="center" vertical="center"/>
      <protection/>
    </xf>
    <xf numFmtId="0" fontId="48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10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6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5" borderId="113" xfId="0" applyNumberFormat="1" applyFont="1" applyFill="1" applyBorder="1" applyAlignment="1" applyProtection="1">
      <alignment horizontal="center" vertical="center"/>
      <protection/>
    </xf>
    <xf numFmtId="0" fontId="61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6" t="s">
        <v>138</v>
      </c>
      <c r="B1" s="226"/>
      <c r="C1" s="226"/>
      <c r="D1" s="226"/>
      <c r="E1" s="226"/>
      <c r="F1" s="226"/>
      <c r="G1" s="226"/>
      <c r="H1" s="226"/>
    </row>
    <row r="2" spans="1:8" ht="18">
      <c r="A2" s="227" t="s">
        <v>139</v>
      </c>
      <c r="B2" s="227"/>
      <c r="C2" s="227"/>
      <c r="D2" s="227"/>
      <c r="E2" s="227"/>
      <c r="F2" s="227"/>
      <c r="G2" s="227"/>
      <c r="H2" s="227"/>
    </row>
    <row r="3" spans="1:8" ht="36.75" customHeight="1">
      <c r="A3" s="226" t="s">
        <v>140</v>
      </c>
      <c r="B3" s="226"/>
      <c r="C3" s="226"/>
      <c r="D3" s="226"/>
      <c r="E3" s="226"/>
      <c r="F3" s="226"/>
      <c r="G3" s="226"/>
      <c r="H3" s="226"/>
    </row>
    <row r="4" spans="1:8" s="45" customFormat="1" ht="26.25" customHeight="1">
      <c r="A4" s="226" t="s">
        <v>30</v>
      </c>
      <c r="B4" s="226"/>
      <c r="C4" s="226"/>
      <c r="D4" s="226"/>
      <c r="E4" s="226"/>
      <c r="F4" s="226"/>
      <c r="G4" s="238"/>
      <c r="H4" s="238"/>
    </row>
    <row r="5" spans="1:8" ht="25.5" customHeight="1">
      <c r="A5" s="226"/>
      <c r="B5" s="226"/>
      <c r="C5" s="226"/>
      <c r="D5" s="226"/>
      <c r="E5" s="226"/>
      <c r="F5" s="226"/>
      <c r="G5" s="226"/>
      <c r="H5" s="229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124</v>
      </c>
      <c r="G7" s="52" t="s">
        <v>125</v>
      </c>
      <c r="H7" s="53" t="s">
        <v>126</v>
      </c>
      <c r="I7" s="54"/>
    </row>
    <row r="8" spans="1:9" ht="27.75" customHeight="1">
      <c r="A8" s="232" t="s">
        <v>31</v>
      </c>
      <c r="B8" s="231"/>
      <c r="C8" s="231"/>
      <c r="D8" s="231"/>
      <c r="E8" s="237"/>
      <c r="F8" s="65">
        <f>SUM(F9:F10)</f>
        <v>0</v>
      </c>
      <c r="G8" s="65">
        <f>SUM(G9:G10)</f>
        <v>0</v>
      </c>
      <c r="H8" s="65">
        <f>SUM(H9:H10)</f>
        <v>0</v>
      </c>
      <c r="I8" s="63"/>
    </row>
    <row r="9" spans="1:8" ht="22.5" customHeight="1">
      <c r="A9" s="232" t="s">
        <v>0</v>
      </c>
      <c r="B9" s="231"/>
      <c r="C9" s="231"/>
      <c r="D9" s="231"/>
      <c r="E9" s="237"/>
      <c r="F9" s="66"/>
      <c r="G9" s="66"/>
      <c r="H9" s="66"/>
    </row>
    <row r="10" spans="1:8" ht="22.5" customHeight="1">
      <c r="A10" s="239" t="s">
        <v>33</v>
      </c>
      <c r="B10" s="237"/>
      <c r="C10" s="237"/>
      <c r="D10" s="237"/>
      <c r="E10" s="237"/>
      <c r="F10" s="66"/>
      <c r="G10" s="66"/>
      <c r="H10" s="66"/>
    </row>
    <row r="11" spans="1:8" ht="22.5" customHeight="1">
      <c r="A11" s="64" t="s">
        <v>32</v>
      </c>
      <c r="B11" s="55"/>
      <c r="C11" s="55"/>
      <c r="D11" s="55"/>
      <c r="E11" s="55"/>
      <c r="F11" s="66">
        <f>SUM(F12:F13)</f>
        <v>0</v>
      </c>
      <c r="G11" s="66">
        <f>SUM(G12:G13)</f>
        <v>0</v>
      </c>
      <c r="H11" s="66">
        <f>SUM(H12:H13)</f>
        <v>0</v>
      </c>
    </row>
    <row r="12" spans="1:8" ht="22.5" customHeight="1">
      <c r="A12" s="230" t="s">
        <v>1</v>
      </c>
      <c r="B12" s="231"/>
      <c r="C12" s="231"/>
      <c r="D12" s="231"/>
      <c r="E12" s="240"/>
      <c r="F12" s="65"/>
      <c r="G12" s="65"/>
      <c r="H12" s="65"/>
    </row>
    <row r="13" spans="1:8" ht="22.5" customHeight="1">
      <c r="A13" s="239" t="s">
        <v>2</v>
      </c>
      <c r="B13" s="237"/>
      <c r="C13" s="237"/>
      <c r="D13" s="237"/>
      <c r="E13" s="237"/>
      <c r="F13" s="65"/>
      <c r="G13" s="65"/>
      <c r="H13" s="65"/>
    </row>
    <row r="14" spans="1:8" ht="22.5" customHeight="1">
      <c r="A14" s="230" t="s">
        <v>3</v>
      </c>
      <c r="B14" s="231"/>
      <c r="C14" s="231"/>
      <c r="D14" s="231"/>
      <c r="E14" s="231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226"/>
      <c r="B15" s="228"/>
      <c r="C15" s="228"/>
      <c r="D15" s="228"/>
      <c r="E15" s="228"/>
      <c r="F15" s="229"/>
      <c r="G15" s="229"/>
      <c r="H15" s="229"/>
    </row>
    <row r="16" spans="1:8" ht="27.75" customHeight="1">
      <c r="A16" s="48"/>
      <c r="B16" s="49"/>
      <c r="C16" s="49"/>
      <c r="D16" s="50"/>
      <c r="E16" s="51"/>
      <c r="F16" s="52" t="s">
        <v>124</v>
      </c>
      <c r="G16" s="52" t="s">
        <v>125</v>
      </c>
      <c r="H16" s="53" t="s">
        <v>126</v>
      </c>
    </row>
    <row r="17" spans="1:8" ht="22.5" customHeight="1">
      <c r="A17" s="233" t="s">
        <v>4</v>
      </c>
      <c r="B17" s="234"/>
      <c r="C17" s="234"/>
      <c r="D17" s="234"/>
      <c r="E17" s="235"/>
      <c r="F17" s="67">
        <v>0</v>
      </c>
      <c r="G17" s="67">
        <v>0</v>
      </c>
      <c r="H17" s="65">
        <v>0</v>
      </c>
    </row>
    <row r="18" spans="1:8" s="40" customFormat="1" ht="25.5" customHeight="1">
      <c r="A18" s="236"/>
      <c r="B18" s="228"/>
      <c r="C18" s="228"/>
      <c r="D18" s="228"/>
      <c r="E18" s="228"/>
      <c r="F18" s="229"/>
      <c r="G18" s="229"/>
      <c r="H18" s="229"/>
    </row>
    <row r="19" spans="1:8" s="40" customFormat="1" ht="27.75" customHeight="1">
      <c r="A19" s="48"/>
      <c r="B19" s="49"/>
      <c r="C19" s="49"/>
      <c r="D19" s="50"/>
      <c r="E19" s="51"/>
      <c r="F19" s="52" t="s">
        <v>124</v>
      </c>
      <c r="G19" s="52" t="s">
        <v>125</v>
      </c>
      <c r="H19" s="53" t="s">
        <v>126</v>
      </c>
    </row>
    <row r="20" spans="1:8" s="40" customFormat="1" ht="22.5" customHeight="1">
      <c r="A20" s="232" t="s">
        <v>5</v>
      </c>
      <c r="B20" s="231"/>
      <c r="C20" s="231"/>
      <c r="D20" s="231"/>
      <c r="E20" s="231"/>
      <c r="F20" s="66"/>
      <c r="G20" s="66"/>
      <c r="H20" s="66"/>
    </row>
    <row r="21" spans="1:8" s="40" customFormat="1" ht="22.5" customHeight="1">
      <c r="A21" s="232" t="s">
        <v>6</v>
      </c>
      <c r="B21" s="231"/>
      <c r="C21" s="231"/>
      <c r="D21" s="231"/>
      <c r="E21" s="231"/>
      <c r="F21" s="66"/>
      <c r="G21" s="66"/>
      <c r="H21" s="66"/>
    </row>
    <row r="22" spans="1:8" s="40" customFormat="1" ht="22.5" customHeight="1">
      <c r="A22" s="230" t="s">
        <v>7</v>
      </c>
      <c r="B22" s="231"/>
      <c r="C22" s="231"/>
      <c r="D22" s="231"/>
      <c r="E22" s="231"/>
      <c r="F22" s="66"/>
      <c r="G22" s="66"/>
      <c r="H22" s="66"/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230" t="s">
        <v>8</v>
      </c>
      <c r="B24" s="231"/>
      <c r="C24" s="231"/>
      <c r="D24" s="231"/>
      <c r="E24" s="231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A35">
      <selection activeCell="C58" sqref="C58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4" customHeight="1">
      <c r="A2" s="206"/>
      <c r="B2" s="206"/>
      <c r="C2" s="227" t="s">
        <v>139</v>
      </c>
      <c r="D2" s="227"/>
      <c r="E2" s="227"/>
      <c r="F2" s="227"/>
      <c r="G2" s="227"/>
      <c r="H2" s="227"/>
      <c r="I2" s="227"/>
      <c r="J2" s="227"/>
      <c r="K2" s="206"/>
      <c r="L2" s="206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61" t="s">
        <v>11</v>
      </c>
      <c r="B4" s="243" t="s">
        <v>34</v>
      </c>
      <c r="C4" s="244"/>
      <c r="D4" s="244"/>
      <c r="E4" s="244"/>
      <c r="F4" s="244"/>
      <c r="G4" s="244"/>
      <c r="H4" s="244"/>
      <c r="I4" s="244"/>
      <c r="J4" s="244"/>
      <c r="K4" s="244"/>
      <c r="L4" s="245"/>
    </row>
    <row r="5" spans="1:12" s="1" customFormat="1" ht="24" customHeight="1">
      <c r="A5" s="262"/>
      <c r="B5" s="258" t="s">
        <v>113</v>
      </c>
      <c r="C5" s="259"/>
      <c r="D5" s="260"/>
      <c r="E5" s="256" t="s">
        <v>105</v>
      </c>
      <c r="F5" s="248" t="s">
        <v>68</v>
      </c>
      <c r="G5" s="246" t="s">
        <v>107</v>
      </c>
      <c r="H5" s="247"/>
      <c r="I5" s="248" t="s">
        <v>117</v>
      </c>
      <c r="J5" s="248" t="s">
        <v>109</v>
      </c>
      <c r="K5" s="248" t="s">
        <v>118</v>
      </c>
      <c r="L5" s="250" t="s">
        <v>119</v>
      </c>
    </row>
    <row r="6" spans="1:12" s="1" customFormat="1" ht="68.25" thickBot="1">
      <c r="A6" s="62" t="s">
        <v>129</v>
      </c>
      <c r="B6" s="194" t="s">
        <v>122</v>
      </c>
      <c r="C6" s="195" t="s">
        <v>114</v>
      </c>
      <c r="D6" s="196" t="s">
        <v>134</v>
      </c>
      <c r="E6" s="257"/>
      <c r="F6" s="249"/>
      <c r="G6" s="197" t="s">
        <v>116</v>
      </c>
      <c r="H6" s="197" t="s">
        <v>66</v>
      </c>
      <c r="I6" s="249"/>
      <c r="J6" s="249"/>
      <c r="K6" s="249"/>
      <c r="L6" s="251"/>
    </row>
    <row r="7" spans="1:12" s="1" customFormat="1" ht="12.75">
      <c r="A7" s="220">
        <v>671</v>
      </c>
      <c r="B7" s="187">
        <v>268040</v>
      </c>
      <c r="C7" s="188"/>
      <c r="D7" s="189"/>
      <c r="E7" s="190"/>
      <c r="F7" s="191"/>
      <c r="G7" s="192"/>
      <c r="H7" s="192"/>
      <c r="I7" s="192"/>
      <c r="J7" s="192"/>
      <c r="K7" s="192"/>
      <c r="L7" s="193"/>
    </row>
    <row r="8" spans="1:12" s="1" customFormat="1" ht="12.75">
      <c r="A8" s="221">
        <v>671</v>
      </c>
      <c r="B8" s="185"/>
      <c r="C8" s="184"/>
      <c r="D8" s="186"/>
      <c r="E8" s="181"/>
      <c r="F8" s="69"/>
      <c r="G8" s="70"/>
      <c r="H8" s="70"/>
      <c r="I8" s="70">
        <v>39149</v>
      </c>
      <c r="J8" s="70"/>
      <c r="K8" s="70"/>
      <c r="L8" s="71"/>
    </row>
    <row r="9" spans="1:12" s="1" customFormat="1" ht="12.75">
      <c r="A9" s="221">
        <v>671</v>
      </c>
      <c r="B9" s="185"/>
      <c r="C9" s="184"/>
      <c r="D9" s="186">
        <v>1600</v>
      </c>
      <c r="E9" s="181"/>
      <c r="F9" s="69"/>
      <c r="G9" s="70"/>
      <c r="H9" s="70"/>
      <c r="I9" s="70"/>
      <c r="J9" s="70"/>
      <c r="K9" s="70"/>
      <c r="L9" s="71"/>
    </row>
    <row r="10" spans="1:12" s="1" customFormat="1" ht="12.75">
      <c r="A10" s="221">
        <v>661</v>
      </c>
      <c r="B10" s="185"/>
      <c r="C10" s="184"/>
      <c r="D10" s="186"/>
      <c r="E10" s="181">
        <v>7000</v>
      </c>
      <c r="F10" s="69"/>
      <c r="G10" s="70"/>
      <c r="H10" s="70"/>
      <c r="I10" s="70"/>
      <c r="J10" s="70"/>
      <c r="K10" s="70"/>
      <c r="L10" s="71"/>
    </row>
    <row r="11" spans="1:12" s="1" customFormat="1" ht="12.75">
      <c r="A11" s="221">
        <v>652</v>
      </c>
      <c r="B11" s="185"/>
      <c r="C11" s="184"/>
      <c r="D11" s="186"/>
      <c r="E11" s="181"/>
      <c r="F11" s="69">
        <v>106760</v>
      </c>
      <c r="G11" s="70"/>
      <c r="H11" s="70"/>
      <c r="I11" s="70"/>
      <c r="J11" s="70"/>
      <c r="K11" s="70"/>
      <c r="L11" s="71"/>
    </row>
    <row r="12" spans="1:12" s="1" customFormat="1" ht="12.75">
      <c r="A12" s="221">
        <v>636</v>
      </c>
      <c r="B12" s="185"/>
      <c r="C12" s="184"/>
      <c r="D12" s="186"/>
      <c r="E12" s="181"/>
      <c r="F12" s="69"/>
      <c r="G12" s="70">
        <v>2407000</v>
      </c>
      <c r="H12" s="70"/>
      <c r="I12" s="70"/>
      <c r="J12" s="70"/>
      <c r="K12" s="70"/>
      <c r="L12" s="71"/>
    </row>
    <row r="13" spans="1:12" s="1" customFormat="1" ht="12.75">
      <c r="A13" s="221">
        <v>641</v>
      </c>
      <c r="B13" s="185"/>
      <c r="C13" s="184"/>
      <c r="D13" s="186"/>
      <c r="E13" s="181">
        <v>100</v>
      </c>
      <c r="F13" s="69"/>
      <c r="G13" s="70"/>
      <c r="H13" s="70"/>
      <c r="I13" s="70"/>
      <c r="J13" s="70"/>
      <c r="K13" s="70"/>
      <c r="L13" s="71"/>
    </row>
    <row r="14" spans="1:12" s="1" customFormat="1" ht="12.75">
      <c r="A14" s="221">
        <v>634</v>
      </c>
      <c r="B14" s="185"/>
      <c r="C14" s="184"/>
      <c r="D14" s="186"/>
      <c r="E14" s="181"/>
      <c r="F14" s="69"/>
      <c r="G14" s="70"/>
      <c r="H14" s="70">
        <v>8500</v>
      </c>
      <c r="I14" s="70"/>
      <c r="J14" s="70"/>
      <c r="K14" s="70"/>
      <c r="L14" s="71"/>
    </row>
    <row r="15" spans="1:12" s="1" customFormat="1" ht="12.75">
      <c r="A15" s="221">
        <v>663</v>
      </c>
      <c r="B15" s="185"/>
      <c r="C15" s="184"/>
      <c r="D15" s="186"/>
      <c r="E15" s="181"/>
      <c r="F15" s="69"/>
      <c r="G15" s="70"/>
      <c r="H15" s="70"/>
      <c r="I15" s="70"/>
      <c r="J15" s="70">
        <v>5000</v>
      </c>
      <c r="K15" s="70"/>
      <c r="L15" s="71"/>
    </row>
    <row r="16" spans="1:12" s="1" customFormat="1" ht="12.75">
      <c r="A16" s="221">
        <v>671</v>
      </c>
      <c r="B16" s="185"/>
      <c r="C16" s="184">
        <v>41000</v>
      </c>
      <c r="D16" s="186"/>
      <c r="E16" s="181"/>
      <c r="F16" s="69"/>
      <c r="G16" s="70"/>
      <c r="H16" s="70"/>
      <c r="I16" s="70"/>
      <c r="J16" s="70"/>
      <c r="K16" s="70"/>
      <c r="L16" s="71"/>
    </row>
    <row r="17" spans="1:12" s="1" customFormat="1" ht="12.75">
      <c r="A17" s="178"/>
      <c r="B17" s="185"/>
      <c r="C17" s="184"/>
      <c r="D17" s="186"/>
      <c r="E17" s="181"/>
      <c r="F17" s="69"/>
      <c r="G17" s="70"/>
      <c r="H17" s="70"/>
      <c r="I17" s="70"/>
      <c r="J17" s="70"/>
      <c r="K17" s="70"/>
      <c r="L17" s="71"/>
    </row>
    <row r="18" spans="1:12" s="1" customFormat="1" ht="12.75">
      <c r="A18" s="178"/>
      <c r="B18" s="185"/>
      <c r="C18" s="184"/>
      <c r="D18" s="186"/>
      <c r="E18" s="181"/>
      <c r="F18" s="69"/>
      <c r="G18" s="70"/>
      <c r="H18" s="70"/>
      <c r="I18" s="70"/>
      <c r="J18" s="70"/>
      <c r="K18" s="70"/>
      <c r="L18" s="71"/>
    </row>
    <row r="19" spans="1:12" s="1" customFormat="1" ht="12.75">
      <c r="A19" s="178"/>
      <c r="B19" s="185"/>
      <c r="C19" s="184"/>
      <c r="D19" s="186"/>
      <c r="E19" s="181"/>
      <c r="F19" s="69"/>
      <c r="G19" s="70"/>
      <c r="H19" s="70"/>
      <c r="I19" s="70"/>
      <c r="J19" s="70"/>
      <c r="K19" s="70"/>
      <c r="L19" s="71"/>
    </row>
    <row r="20" spans="1:12" s="1" customFormat="1" ht="12.75">
      <c r="A20" s="178"/>
      <c r="B20" s="185"/>
      <c r="C20" s="184"/>
      <c r="D20" s="186"/>
      <c r="E20" s="181"/>
      <c r="F20" s="69"/>
      <c r="G20" s="70"/>
      <c r="H20" s="70"/>
      <c r="I20" s="70"/>
      <c r="J20" s="70"/>
      <c r="K20" s="70"/>
      <c r="L20" s="71"/>
    </row>
    <row r="21" spans="1:12" s="1" customFormat="1" ht="12.75">
      <c r="A21" s="178"/>
      <c r="B21" s="185"/>
      <c r="C21" s="184"/>
      <c r="D21" s="186"/>
      <c r="E21" s="181"/>
      <c r="F21" s="69"/>
      <c r="G21" s="70"/>
      <c r="H21" s="70"/>
      <c r="I21" s="70"/>
      <c r="J21" s="70"/>
      <c r="K21" s="70"/>
      <c r="L21" s="71"/>
    </row>
    <row r="22" spans="1:12" s="1" customFormat="1" ht="16.5" customHeight="1" thickBot="1">
      <c r="A22" s="179"/>
      <c r="B22" s="198"/>
      <c r="C22" s="199"/>
      <c r="D22" s="200"/>
      <c r="E22" s="182"/>
      <c r="F22" s="72"/>
      <c r="G22" s="73"/>
      <c r="H22" s="73"/>
      <c r="I22" s="73"/>
      <c r="J22" s="73"/>
      <c r="K22" s="73"/>
      <c r="L22" s="74"/>
    </row>
    <row r="23" spans="1:12" s="1" customFormat="1" ht="28.5" customHeight="1" thickBot="1">
      <c r="A23" s="180" t="s">
        <v>12</v>
      </c>
      <c r="B23" s="201">
        <f>SUM(B7:B22)</f>
        <v>268040</v>
      </c>
      <c r="C23" s="202">
        <f aca="true" t="shared" si="0" ref="C23:L23">SUM(C7:C22)</f>
        <v>41000</v>
      </c>
      <c r="D23" s="203">
        <f t="shared" si="0"/>
        <v>1600</v>
      </c>
      <c r="E23" s="183">
        <f t="shared" si="0"/>
        <v>7100</v>
      </c>
      <c r="F23" s="205">
        <f t="shared" si="0"/>
        <v>106760</v>
      </c>
      <c r="G23" s="205">
        <f t="shared" si="0"/>
        <v>2407000</v>
      </c>
      <c r="H23" s="205">
        <f t="shared" si="0"/>
        <v>8500</v>
      </c>
      <c r="I23" s="205">
        <f t="shared" si="0"/>
        <v>39149</v>
      </c>
      <c r="J23" s="205">
        <f t="shared" si="0"/>
        <v>5000</v>
      </c>
      <c r="K23" s="205">
        <f t="shared" si="0"/>
        <v>0</v>
      </c>
      <c r="L23" s="204">
        <f t="shared" si="0"/>
        <v>0</v>
      </c>
    </row>
    <row r="24" spans="1:12" ht="29.25" customHeight="1" thickBot="1">
      <c r="A24" s="8" t="s">
        <v>36</v>
      </c>
      <c r="B24" s="252">
        <f>SUM(B23:L23)</f>
        <v>2884149</v>
      </c>
      <c r="C24" s="253"/>
      <c r="D24" s="253"/>
      <c r="E24" s="254"/>
      <c r="F24" s="254"/>
      <c r="G24" s="254"/>
      <c r="H24" s="254"/>
      <c r="I24" s="254"/>
      <c r="J24" s="254"/>
      <c r="K24" s="254"/>
      <c r="L24" s="255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61" t="s">
        <v>11</v>
      </c>
      <c r="B26" s="243" t="s">
        <v>35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5"/>
    </row>
    <row r="27" spans="1:12" ht="12.75" customHeight="1">
      <c r="A27" s="262"/>
      <c r="B27" s="258" t="s">
        <v>113</v>
      </c>
      <c r="C27" s="259"/>
      <c r="D27" s="260"/>
      <c r="E27" s="256" t="s">
        <v>105</v>
      </c>
      <c r="F27" s="248" t="s">
        <v>68</v>
      </c>
      <c r="G27" s="246" t="s">
        <v>107</v>
      </c>
      <c r="H27" s="247"/>
      <c r="I27" s="248" t="s">
        <v>117</v>
      </c>
      <c r="J27" s="248" t="s">
        <v>109</v>
      </c>
      <c r="K27" s="248" t="s">
        <v>118</v>
      </c>
      <c r="L27" s="250" t="s">
        <v>119</v>
      </c>
    </row>
    <row r="28" spans="1:12" ht="68.25" thickBot="1">
      <c r="A28" s="62" t="s">
        <v>130</v>
      </c>
      <c r="B28" s="194" t="s">
        <v>122</v>
      </c>
      <c r="C28" s="195" t="s">
        <v>114</v>
      </c>
      <c r="D28" s="196" t="s">
        <v>134</v>
      </c>
      <c r="E28" s="257"/>
      <c r="F28" s="249"/>
      <c r="G28" s="197" t="s">
        <v>116</v>
      </c>
      <c r="H28" s="197" t="s">
        <v>66</v>
      </c>
      <c r="I28" s="249"/>
      <c r="J28" s="249"/>
      <c r="K28" s="249"/>
      <c r="L28" s="251"/>
    </row>
    <row r="29" spans="1:12" ht="12.75">
      <c r="A29" s="176">
        <v>671</v>
      </c>
      <c r="B29" s="187">
        <v>268040</v>
      </c>
      <c r="C29" s="188"/>
      <c r="D29" s="189"/>
      <c r="E29" s="190"/>
      <c r="F29" s="191"/>
      <c r="G29" s="192"/>
      <c r="H29" s="192"/>
      <c r="I29" s="192"/>
      <c r="J29" s="192"/>
      <c r="K29" s="192"/>
      <c r="L29" s="193"/>
    </row>
    <row r="30" spans="1:12" ht="12.75">
      <c r="A30" s="177">
        <v>671</v>
      </c>
      <c r="B30" s="185"/>
      <c r="C30" s="184"/>
      <c r="D30" s="186"/>
      <c r="E30" s="181"/>
      <c r="F30" s="69"/>
      <c r="G30" s="70"/>
      <c r="H30" s="70"/>
      <c r="I30" s="70">
        <v>39149</v>
      </c>
      <c r="J30" s="70"/>
      <c r="K30" s="70"/>
      <c r="L30" s="71"/>
    </row>
    <row r="31" spans="1:12" ht="12.75">
      <c r="A31" s="177">
        <v>671</v>
      </c>
      <c r="B31" s="185"/>
      <c r="C31" s="184"/>
      <c r="D31" s="186">
        <v>1600</v>
      </c>
      <c r="E31" s="181"/>
      <c r="F31" s="69"/>
      <c r="G31" s="70"/>
      <c r="H31" s="70"/>
      <c r="I31" s="70"/>
      <c r="J31" s="70"/>
      <c r="K31" s="70"/>
      <c r="L31" s="71"/>
    </row>
    <row r="32" spans="1:12" ht="12.75">
      <c r="A32" s="177">
        <v>661</v>
      </c>
      <c r="B32" s="185"/>
      <c r="C32" s="184"/>
      <c r="D32" s="186"/>
      <c r="E32" s="181">
        <v>7000</v>
      </c>
      <c r="F32" s="69"/>
      <c r="G32" s="70"/>
      <c r="H32" s="70"/>
      <c r="I32" s="70"/>
      <c r="J32" s="70"/>
      <c r="K32" s="70"/>
      <c r="L32" s="71"/>
    </row>
    <row r="33" spans="1:12" ht="12.75">
      <c r="A33" s="177">
        <v>652</v>
      </c>
      <c r="B33" s="185"/>
      <c r="C33" s="184"/>
      <c r="D33" s="186"/>
      <c r="E33" s="181"/>
      <c r="F33" s="69">
        <v>106760</v>
      </c>
      <c r="G33" s="70"/>
      <c r="H33" s="70"/>
      <c r="I33" s="70"/>
      <c r="J33" s="70"/>
      <c r="K33" s="70"/>
      <c r="L33" s="71"/>
    </row>
    <row r="34" spans="1:12" ht="12.75">
      <c r="A34" s="177">
        <v>636</v>
      </c>
      <c r="B34" s="185"/>
      <c r="C34" s="184"/>
      <c r="D34" s="186"/>
      <c r="E34" s="181"/>
      <c r="F34" s="69"/>
      <c r="G34" s="70">
        <v>2407000</v>
      </c>
      <c r="H34" s="70"/>
      <c r="I34" s="70"/>
      <c r="J34" s="70"/>
      <c r="K34" s="70"/>
      <c r="L34" s="71"/>
    </row>
    <row r="35" spans="1:12" ht="12.75">
      <c r="A35" s="177">
        <v>641</v>
      </c>
      <c r="B35" s="185"/>
      <c r="C35" s="184"/>
      <c r="D35" s="186"/>
      <c r="E35" s="181">
        <v>100</v>
      </c>
      <c r="F35" s="69"/>
      <c r="G35" s="70"/>
      <c r="H35" s="70"/>
      <c r="I35" s="70"/>
      <c r="J35" s="70"/>
      <c r="K35" s="70"/>
      <c r="L35" s="71"/>
    </row>
    <row r="36" spans="1:12" ht="12.75">
      <c r="A36" s="177">
        <v>634</v>
      </c>
      <c r="B36" s="185"/>
      <c r="C36" s="184"/>
      <c r="D36" s="186"/>
      <c r="E36" s="181"/>
      <c r="F36" s="69"/>
      <c r="G36" s="70"/>
      <c r="H36" s="70">
        <v>8500</v>
      </c>
      <c r="I36" s="70"/>
      <c r="J36" s="70"/>
      <c r="K36" s="70"/>
      <c r="L36" s="71"/>
    </row>
    <row r="37" spans="1:12" ht="12.75">
      <c r="A37" s="177">
        <v>663</v>
      </c>
      <c r="B37" s="185"/>
      <c r="C37" s="184"/>
      <c r="D37" s="186"/>
      <c r="E37" s="181"/>
      <c r="F37" s="69"/>
      <c r="G37" s="70"/>
      <c r="H37" s="70"/>
      <c r="I37" s="70"/>
      <c r="J37" s="70">
        <v>5000</v>
      </c>
      <c r="K37" s="70"/>
      <c r="L37" s="71"/>
    </row>
    <row r="38" spans="1:12" ht="12.75">
      <c r="A38" s="177">
        <v>671</v>
      </c>
      <c r="B38" s="185"/>
      <c r="C38" s="184">
        <v>41000</v>
      </c>
      <c r="D38" s="186"/>
      <c r="E38" s="181"/>
      <c r="F38" s="69"/>
      <c r="G38" s="70"/>
      <c r="H38" s="70"/>
      <c r="I38" s="70"/>
      <c r="J38" s="70"/>
      <c r="K38" s="70"/>
      <c r="L38" s="71"/>
    </row>
    <row r="39" spans="1:12" ht="12.75">
      <c r="A39" s="178"/>
      <c r="B39" s="185"/>
      <c r="C39" s="184"/>
      <c r="D39" s="186"/>
      <c r="E39" s="181"/>
      <c r="F39" s="69"/>
      <c r="G39" s="70"/>
      <c r="H39" s="70"/>
      <c r="I39" s="70"/>
      <c r="J39" s="70"/>
      <c r="K39" s="70"/>
      <c r="L39" s="71"/>
    </row>
    <row r="40" spans="1:12" s="1" customFormat="1" ht="12.75">
      <c r="A40" s="178"/>
      <c r="B40" s="185"/>
      <c r="C40" s="184"/>
      <c r="D40" s="186"/>
      <c r="E40" s="181"/>
      <c r="F40" s="69"/>
      <c r="G40" s="70"/>
      <c r="H40" s="70"/>
      <c r="I40" s="70"/>
      <c r="J40" s="70"/>
      <c r="K40" s="70"/>
      <c r="L40" s="71"/>
    </row>
    <row r="41" spans="1:12" s="1" customFormat="1" ht="13.5" thickBot="1">
      <c r="A41" s="179"/>
      <c r="B41" s="198"/>
      <c r="C41" s="199"/>
      <c r="D41" s="200"/>
      <c r="E41" s="182"/>
      <c r="F41" s="72"/>
      <c r="G41" s="73"/>
      <c r="H41" s="73"/>
      <c r="I41" s="73"/>
      <c r="J41" s="73"/>
      <c r="K41" s="73"/>
      <c r="L41" s="74"/>
    </row>
    <row r="42" spans="1:12" ht="26.25" thickBot="1">
      <c r="A42" s="180" t="s">
        <v>12</v>
      </c>
      <c r="B42" s="201">
        <f>SUM(B29:B41)</f>
        <v>268040</v>
      </c>
      <c r="C42" s="202">
        <f aca="true" t="shared" si="1" ref="C42:L42">SUM(C29:C41)</f>
        <v>41000</v>
      </c>
      <c r="D42" s="203">
        <f t="shared" si="1"/>
        <v>1600</v>
      </c>
      <c r="E42" s="183">
        <f t="shared" si="1"/>
        <v>7100</v>
      </c>
      <c r="F42" s="205">
        <f t="shared" si="1"/>
        <v>106760</v>
      </c>
      <c r="G42" s="205">
        <f t="shared" si="1"/>
        <v>2407000</v>
      </c>
      <c r="H42" s="205">
        <f t="shared" si="1"/>
        <v>8500</v>
      </c>
      <c r="I42" s="205">
        <f t="shared" si="1"/>
        <v>39149</v>
      </c>
      <c r="J42" s="205">
        <f t="shared" si="1"/>
        <v>5000</v>
      </c>
      <c r="K42" s="205">
        <f t="shared" si="1"/>
        <v>0</v>
      </c>
      <c r="L42" s="204">
        <f t="shared" si="1"/>
        <v>0</v>
      </c>
    </row>
    <row r="43" spans="1:12" ht="39" thickBot="1">
      <c r="A43" s="8" t="s">
        <v>37</v>
      </c>
      <c r="B43" s="252">
        <f>SUM(B42:L42)</f>
        <v>2884149</v>
      </c>
      <c r="C43" s="253"/>
      <c r="D43" s="253"/>
      <c r="E43" s="254"/>
      <c r="F43" s="254"/>
      <c r="G43" s="254"/>
      <c r="H43" s="254"/>
      <c r="I43" s="254"/>
      <c r="J43" s="254"/>
      <c r="K43" s="254"/>
      <c r="L43" s="255"/>
    </row>
    <row r="44" spans="4:5" ht="13.5" thickBot="1">
      <c r="D44" s="11"/>
      <c r="E44" s="12"/>
    </row>
    <row r="45" spans="1:12" ht="16.5" thickBot="1">
      <c r="A45" s="261" t="s">
        <v>11</v>
      </c>
      <c r="B45" s="243" t="s">
        <v>56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5"/>
    </row>
    <row r="46" spans="1:12" ht="12.75">
      <c r="A46" s="262"/>
      <c r="B46" s="258" t="s">
        <v>113</v>
      </c>
      <c r="C46" s="259"/>
      <c r="D46" s="260"/>
      <c r="E46" s="256" t="s">
        <v>105</v>
      </c>
      <c r="F46" s="248" t="s">
        <v>68</v>
      </c>
      <c r="G46" s="246" t="s">
        <v>107</v>
      </c>
      <c r="H46" s="247"/>
      <c r="I46" s="248" t="s">
        <v>117</v>
      </c>
      <c r="J46" s="248" t="s">
        <v>109</v>
      </c>
      <c r="K46" s="248" t="s">
        <v>118</v>
      </c>
      <c r="L46" s="250" t="s">
        <v>119</v>
      </c>
    </row>
    <row r="47" spans="1:12" ht="68.25" thickBot="1">
      <c r="A47" s="62" t="s">
        <v>130</v>
      </c>
      <c r="B47" s="194" t="s">
        <v>122</v>
      </c>
      <c r="C47" s="195" t="s">
        <v>114</v>
      </c>
      <c r="D47" s="196" t="s">
        <v>134</v>
      </c>
      <c r="E47" s="257"/>
      <c r="F47" s="249"/>
      <c r="G47" s="197" t="s">
        <v>116</v>
      </c>
      <c r="H47" s="197" t="s">
        <v>66</v>
      </c>
      <c r="I47" s="249"/>
      <c r="J47" s="249"/>
      <c r="K47" s="249"/>
      <c r="L47" s="251"/>
    </row>
    <row r="48" spans="1:12" ht="12.75">
      <c r="A48" s="176">
        <v>671</v>
      </c>
      <c r="B48" s="187">
        <v>268040</v>
      </c>
      <c r="C48" s="188"/>
      <c r="D48" s="189"/>
      <c r="E48" s="190"/>
      <c r="F48" s="191"/>
      <c r="G48" s="192"/>
      <c r="H48" s="192"/>
      <c r="I48" s="192"/>
      <c r="J48" s="192"/>
      <c r="K48" s="192"/>
      <c r="L48" s="193"/>
    </row>
    <row r="49" spans="1:12" ht="13.5" customHeight="1">
      <c r="A49" s="177">
        <v>671</v>
      </c>
      <c r="B49" s="185"/>
      <c r="C49" s="184"/>
      <c r="D49" s="186"/>
      <c r="E49" s="181"/>
      <c r="F49" s="69"/>
      <c r="G49" s="70"/>
      <c r="H49" s="70"/>
      <c r="I49" s="70">
        <v>39149</v>
      </c>
      <c r="J49" s="70"/>
      <c r="K49" s="70"/>
      <c r="L49" s="71"/>
    </row>
    <row r="50" spans="1:12" ht="13.5" customHeight="1">
      <c r="A50" s="177">
        <v>671</v>
      </c>
      <c r="B50" s="185"/>
      <c r="C50" s="184"/>
      <c r="D50" s="186">
        <v>1600</v>
      </c>
      <c r="E50" s="181"/>
      <c r="F50" s="69"/>
      <c r="G50" s="70"/>
      <c r="H50" s="70"/>
      <c r="I50" s="70"/>
      <c r="J50" s="70"/>
      <c r="K50" s="70"/>
      <c r="L50" s="71"/>
    </row>
    <row r="51" spans="1:12" ht="13.5" customHeight="1">
      <c r="A51" s="177">
        <v>661</v>
      </c>
      <c r="B51" s="185"/>
      <c r="C51" s="184"/>
      <c r="D51" s="186"/>
      <c r="E51" s="181">
        <v>7000</v>
      </c>
      <c r="F51" s="69"/>
      <c r="G51" s="70"/>
      <c r="H51" s="70"/>
      <c r="I51" s="70"/>
      <c r="J51" s="70"/>
      <c r="K51" s="70"/>
      <c r="L51" s="71"/>
    </row>
    <row r="52" spans="1:12" ht="13.5" customHeight="1">
      <c r="A52" s="177">
        <v>652</v>
      </c>
      <c r="B52" s="185"/>
      <c r="C52" s="184"/>
      <c r="D52" s="186"/>
      <c r="E52" s="181"/>
      <c r="F52" s="69">
        <v>106760</v>
      </c>
      <c r="G52" s="70"/>
      <c r="H52" s="70"/>
      <c r="I52" s="70"/>
      <c r="J52" s="70"/>
      <c r="K52" s="70"/>
      <c r="L52" s="71"/>
    </row>
    <row r="53" spans="1:12" ht="13.5" customHeight="1">
      <c r="A53" s="177">
        <v>636</v>
      </c>
      <c r="B53" s="185"/>
      <c r="C53" s="184"/>
      <c r="D53" s="186"/>
      <c r="E53" s="181"/>
      <c r="F53" s="69"/>
      <c r="G53" s="70">
        <v>2407000</v>
      </c>
      <c r="H53" s="70"/>
      <c r="I53" s="70"/>
      <c r="J53" s="70"/>
      <c r="K53" s="70"/>
      <c r="L53" s="71"/>
    </row>
    <row r="54" spans="1:12" ht="13.5" customHeight="1">
      <c r="A54" s="177">
        <v>641</v>
      </c>
      <c r="B54" s="185"/>
      <c r="C54" s="184"/>
      <c r="D54" s="186"/>
      <c r="E54" s="181">
        <v>100</v>
      </c>
      <c r="F54" s="69"/>
      <c r="G54" s="70"/>
      <c r="H54" s="70"/>
      <c r="I54" s="70"/>
      <c r="J54" s="70"/>
      <c r="K54" s="70"/>
      <c r="L54" s="71"/>
    </row>
    <row r="55" spans="1:12" ht="13.5" customHeight="1">
      <c r="A55" s="177">
        <v>634</v>
      </c>
      <c r="B55" s="185"/>
      <c r="C55" s="184"/>
      <c r="D55" s="186"/>
      <c r="E55" s="181"/>
      <c r="F55" s="69"/>
      <c r="G55" s="70"/>
      <c r="H55" s="70">
        <v>8500</v>
      </c>
      <c r="I55" s="70"/>
      <c r="J55" s="70"/>
      <c r="K55" s="70"/>
      <c r="L55" s="71"/>
    </row>
    <row r="56" spans="1:12" ht="13.5" customHeight="1">
      <c r="A56" s="177">
        <v>663</v>
      </c>
      <c r="B56" s="185"/>
      <c r="C56" s="184"/>
      <c r="D56" s="186"/>
      <c r="E56" s="181"/>
      <c r="F56" s="69"/>
      <c r="G56" s="70"/>
      <c r="H56" s="70"/>
      <c r="I56" s="70"/>
      <c r="J56" s="70">
        <v>5000</v>
      </c>
      <c r="K56" s="70"/>
      <c r="L56" s="71"/>
    </row>
    <row r="57" spans="1:12" ht="13.5" customHeight="1">
      <c r="A57" s="177">
        <v>671</v>
      </c>
      <c r="B57" s="185"/>
      <c r="C57" s="184">
        <v>41000</v>
      </c>
      <c r="D57" s="186"/>
      <c r="E57" s="181"/>
      <c r="F57" s="69"/>
      <c r="G57" s="70"/>
      <c r="H57" s="70"/>
      <c r="I57" s="70"/>
      <c r="J57" s="70"/>
      <c r="K57" s="70"/>
      <c r="L57" s="71"/>
    </row>
    <row r="58" spans="1:12" ht="12.75">
      <c r="A58" s="178"/>
      <c r="B58" s="185"/>
      <c r="C58" s="184"/>
      <c r="D58" s="186"/>
      <c r="E58" s="181"/>
      <c r="F58" s="69"/>
      <c r="G58" s="70"/>
      <c r="H58" s="70"/>
      <c r="I58" s="70"/>
      <c r="J58" s="70"/>
      <c r="K58" s="70"/>
      <c r="L58" s="71"/>
    </row>
    <row r="59" spans="1:12" s="1" customFormat="1" ht="12.75">
      <c r="A59" s="178"/>
      <c r="B59" s="185"/>
      <c r="C59" s="184"/>
      <c r="D59" s="186"/>
      <c r="E59" s="181"/>
      <c r="F59" s="69"/>
      <c r="G59" s="70"/>
      <c r="H59" s="70"/>
      <c r="I59" s="70"/>
      <c r="J59" s="70"/>
      <c r="K59" s="70"/>
      <c r="L59" s="71"/>
    </row>
    <row r="60" spans="1:12" s="1" customFormat="1" ht="13.5" thickBot="1">
      <c r="A60" s="179"/>
      <c r="B60" s="198"/>
      <c r="C60" s="199"/>
      <c r="D60" s="200"/>
      <c r="E60" s="182"/>
      <c r="F60" s="72"/>
      <c r="G60" s="73"/>
      <c r="H60" s="73"/>
      <c r="I60" s="73"/>
      <c r="J60" s="73"/>
      <c r="K60" s="73"/>
      <c r="L60" s="74"/>
    </row>
    <row r="61" spans="1:12" ht="26.25" thickBot="1">
      <c r="A61" s="180" t="s">
        <v>12</v>
      </c>
      <c r="B61" s="201">
        <f>SUM(B48:B60)</f>
        <v>268040</v>
      </c>
      <c r="C61" s="202">
        <f aca="true" t="shared" si="2" ref="C61:L61">SUM(C48:C60)</f>
        <v>41000</v>
      </c>
      <c r="D61" s="203">
        <f t="shared" si="2"/>
        <v>1600</v>
      </c>
      <c r="E61" s="183">
        <f t="shared" si="2"/>
        <v>7100</v>
      </c>
      <c r="F61" s="205">
        <f t="shared" si="2"/>
        <v>106760</v>
      </c>
      <c r="G61" s="205">
        <f t="shared" si="2"/>
        <v>2407000</v>
      </c>
      <c r="H61" s="205">
        <f t="shared" si="2"/>
        <v>8500</v>
      </c>
      <c r="I61" s="205">
        <f t="shared" si="2"/>
        <v>39149</v>
      </c>
      <c r="J61" s="205">
        <f t="shared" si="2"/>
        <v>5000</v>
      </c>
      <c r="K61" s="205">
        <f t="shared" si="2"/>
        <v>0</v>
      </c>
      <c r="L61" s="204">
        <f t="shared" si="2"/>
        <v>0</v>
      </c>
    </row>
    <row r="62" spans="1:12" ht="29.25" customHeight="1" thickBot="1">
      <c r="A62" s="8" t="s">
        <v>131</v>
      </c>
      <c r="B62" s="252">
        <f>SUM(B61:L61)</f>
        <v>2884149</v>
      </c>
      <c r="C62" s="253"/>
      <c r="D62" s="253"/>
      <c r="E62" s="254"/>
      <c r="F62" s="254"/>
      <c r="G62" s="254"/>
      <c r="H62" s="254"/>
      <c r="I62" s="254"/>
      <c r="J62" s="254"/>
      <c r="K62" s="254"/>
      <c r="L62" s="255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28.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28.5" customHeight="1">
      <c r="D108" s="11"/>
      <c r="E108" s="12"/>
    </row>
    <row r="109" spans="1:5" ht="12.75">
      <c r="A109" s="29"/>
      <c r="B109" s="29"/>
      <c r="C109" s="29"/>
      <c r="D109" s="30"/>
      <c r="E109" s="31"/>
    </row>
    <row r="110" spans="3:5" ht="12.75">
      <c r="C110" s="13"/>
      <c r="D110" s="11"/>
      <c r="E110" s="14"/>
    </row>
    <row r="111" spans="4:5" ht="12.75">
      <c r="D111" s="32"/>
      <c r="E111" s="33"/>
    </row>
    <row r="112" spans="4:5" ht="12.75">
      <c r="D112" s="11"/>
      <c r="E112" s="12"/>
    </row>
    <row r="113" spans="4:5" ht="12.75">
      <c r="D113" s="27"/>
      <c r="E113" s="28"/>
    </row>
    <row r="114" spans="4:5" ht="12.75">
      <c r="D114" s="27"/>
      <c r="E114" s="28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11"/>
      <c r="E118" s="12"/>
    </row>
    <row r="119" spans="4:5" ht="12.75">
      <c r="D119" s="19"/>
      <c r="E119" s="16"/>
    </row>
    <row r="120" spans="4:5" ht="12.75">
      <c r="D120" s="11"/>
      <c r="E120" s="12"/>
    </row>
    <row r="121" spans="4:5" ht="12.75">
      <c r="D121" s="27"/>
      <c r="E121" s="28"/>
    </row>
    <row r="122" spans="4:5" ht="12.75">
      <c r="D122" s="19"/>
      <c r="E122" s="33"/>
    </row>
    <row r="123" spans="4:5" ht="12.75">
      <c r="D123" s="17"/>
      <c r="E123" s="28"/>
    </row>
    <row r="124" spans="4:5" ht="12.75">
      <c r="D124" s="19"/>
      <c r="E124" s="16"/>
    </row>
    <row r="125" spans="4:5" ht="12.75">
      <c r="D125" s="11"/>
      <c r="E125" s="12"/>
    </row>
    <row r="126" spans="3:5" ht="12.75">
      <c r="C126" s="13"/>
      <c r="D126" s="11"/>
      <c r="E126" s="14"/>
    </row>
    <row r="127" spans="4:5" ht="12.75">
      <c r="D127" s="17"/>
      <c r="E127" s="16"/>
    </row>
    <row r="128" spans="4:5" ht="12.75">
      <c r="D128" s="17"/>
      <c r="E128" s="28"/>
    </row>
    <row r="129" spans="3:5" ht="12.75">
      <c r="C129" s="13"/>
      <c r="D129" s="17"/>
      <c r="E129" s="34"/>
    </row>
    <row r="130" spans="3:5" ht="12.75">
      <c r="C130" s="13"/>
      <c r="D130" s="19"/>
      <c r="E130" s="20"/>
    </row>
    <row r="131" spans="4:5" ht="12.75">
      <c r="D131" s="11"/>
      <c r="E131" s="12"/>
    </row>
    <row r="132" spans="4:5" ht="11.25" customHeight="1">
      <c r="D132" s="32"/>
      <c r="E132" s="35"/>
    </row>
    <row r="133" spans="4:5" ht="24" customHeight="1">
      <c r="D133" s="27"/>
      <c r="E133" s="28"/>
    </row>
    <row r="134" spans="2:5" ht="15" customHeight="1">
      <c r="B134" s="13"/>
      <c r="D134" s="27"/>
      <c r="E134" s="36"/>
    </row>
    <row r="135" spans="3:5" ht="11.25" customHeight="1">
      <c r="C135" s="13"/>
      <c r="D135" s="27"/>
      <c r="E135" s="36"/>
    </row>
    <row r="136" spans="4:5" ht="12.75">
      <c r="D136" s="32"/>
      <c r="E136" s="33"/>
    </row>
    <row r="137" spans="4:5" ht="13.5" customHeight="1">
      <c r="D137" s="27"/>
      <c r="E137" s="28"/>
    </row>
    <row r="138" spans="2:5" ht="12.75" customHeight="1">
      <c r="B138" s="13"/>
      <c r="D138" s="27"/>
      <c r="E138" s="37"/>
    </row>
    <row r="139" spans="3:5" ht="12.75" customHeight="1">
      <c r="C139" s="13"/>
      <c r="D139" s="27"/>
      <c r="E139" s="14"/>
    </row>
    <row r="140" spans="3:5" ht="12.75">
      <c r="C140" s="13"/>
      <c r="D140" s="19"/>
      <c r="E140" s="20"/>
    </row>
    <row r="141" spans="4:5" ht="12.75">
      <c r="D141" s="11"/>
      <c r="E141" s="12"/>
    </row>
    <row r="142" spans="3:5" ht="12.75">
      <c r="C142" s="13"/>
      <c r="D142" s="11"/>
      <c r="E142" s="34"/>
    </row>
    <row r="143" spans="4:5" ht="12.75">
      <c r="D143" s="32"/>
      <c r="E143" s="33"/>
    </row>
    <row r="144" spans="4:5" ht="12.75">
      <c r="D144" s="27"/>
      <c r="E144" s="28"/>
    </row>
    <row r="145" spans="4:5" ht="19.5" customHeight="1">
      <c r="D145" s="11"/>
      <c r="E145" s="12"/>
    </row>
    <row r="146" spans="1:5" ht="15" customHeight="1">
      <c r="A146" s="38"/>
      <c r="B146" s="4"/>
      <c r="C146" s="4"/>
      <c r="D146" s="4"/>
      <c r="E146" s="23"/>
    </row>
    <row r="147" spans="1:5" ht="12.75">
      <c r="A147" s="13"/>
      <c r="D147" s="25"/>
      <c r="E147" s="23"/>
    </row>
    <row r="148" spans="1:5" ht="12.75">
      <c r="A148" s="13"/>
      <c r="B148" s="13"/>
      <c r="D148" s="25"/>
      <c r="E148" s="14"/>
    </row>
    <row r="149" spans="3:5" ht="12.75">
      <c r="C149" s="13"/>
      <c r="D149" s="11"/>
      <c r="E149" s="23"/>
    </row>
    <row r="150" spans="4:5" ht="12.75">
      <c r="D150" s="15"/>
      <c r="E150" s="16"/>
    </row>
    <row r="151" spans="2:5" ht="12.75">
      <c r="B151" s="13"/>
      <c r="D151" s="11"/>
      <c r="E151" s="14"/>
    </row>
    <row r="152" spans="3:5" ht="12.75">
      <c r="C152" s="13"/>
      <c r="D152" s="11"/>
      <c r="E152" s="14"/>
    </row>
    <row r="153" spans="4:5" ht="22.5" customHeight="1">
      <c r="D153" s="19"/>
      <c r="E153" s="20"/>
    </row>
    <row r="154" spans="3:5" ht="12.75">
      <c r="C154" s="13"/>
      <c r="D154" s="11"/>
      <c r="E154" s="21"/>
    </row>
    <row r="155" spans="4:5" ht="12.75">
      <c r="D155" s="11"/>
      <c r="E155" s="20"/>
    </row>
    <row r="156" spans="2:5" ht="12.75">
      <c r="B156" s="13"/>
      <c r="D156" s="17"/>
      <c r="E156" s="23"/>
    </row>
    <row r="157" spans="3:5" ht="12.75">
      <c r="C157" s="13"/>
      <c r="D157" s="17"/>
      <c r="E157" s="24"/>
    </row>
    <row r="158" spans="4:5" ht="13.5" customHeight="1">
      <c r="D158" s="19"/>
      <c r="E158" s="16"/>
    </row>
    <row r="159" spans="1:5" ht="13.5" customHeight="1">
      <c r="A159" s="13"/>
      <c r="D159" s="25"/>
      <c r="E159" s="23"/>
    </row>
    <row r="160" spans="2:5" ht="13.5" customHeight="1">
      <c r="B160" s="13"/>
      <c r="D160" s="11"/>
      <c r="E160" s="23"/>
    </row>
    <row r="161" spans="3:5" ht="12.75">
      <c r="C161" s="13"/>
      <c r="D161" s="11"/>
      <c r="E161" s="14"/>
    </row>
    <row r="162" spans="3:5" ht="12.75">
      <c r="C162" s="13"/>
      <c r="D162" s="19"/>
      <c r="E162" s="16"/>
    </row>
    <row r="163" spans="3:5" ht="12.75">
      <c r="C163" s="13"/>
      <c r="D163" s="11"/>
      <c r="E163" s="14"/>
    </row>
    <row r="164" spans="4:5" ht="12.75">
      <c r="D164" s="32"/>
      <c r="E164" s="33"/>
    </row>
    <row r="165" spans="3:5" ht="12.75">
      <c r="C165" s="13"/>
      <c r="D165" s="17"/>
      <c r="E165" s="34"/>
    </row>
    <row r="166" spans="3:5" ht="12.75">
      <c r="C166" s="13"/>
      <c r="D166" s="19"/>
      <c r="E166" s="20"/>
    </row>
    <row r="167" spans="4:5" ht="12.75">
      <c r="D167" s="32"/>
      <c r="E167" s="39"/>
    </row>
    <row r="168" spans="2:5" ht="12.75">
      <c r="B168" s="13"/>
      <c r="D168" s="27"/>
      <c r="E168" s="37"/>
    </row>
    <row r="169" spans="3:5" ht="12.75">
      <c r="C169" s="13"/>
      <c r="D169" s="27"/>
      <c r="E169" s="14"/>
    </row>
    <row r="170" spans="3:5" ht="12.75">
      <c r="C170" s="13"/>
      <c r="D170" s="19"/>
      <c r="E170" s="20"/>
    </row>
    <row r="171" spans="3:5" ht="12.75">
      <c r="C171" s="13"/>
      <c r="D171" s="19"/>
      <c r="E171" s="20"/>
    </row>
    <row r="172" spans="1:12" s="40" customFormat="1" ht="18" customHeight="1">
      <c r="A172" s="10"/>
      <c r="B172" s="10"/>
      <c r="C172" s="10"/>
      <c r="D172" s="11"/>
      <c r="E172" s="12"/>
      <c r="F172" s="2"/>
      <c r="G172" s="2"/>
      <c r="H172" s="2"/>
      <c r="I172" s="2"/>
      <c r="J172" s="2"/>
      <c r="K172" s="2"/>
      <c r="L172" s="2"/>
    </row>
    <row r="173" spans="1:12" ht="28.5" customHeight="1">
      <c r="A173" s="241"/>
      <c r="B173" s="242"/>
      <c r="C173" s="242"/>
      <c r="D173" s="242"/>
      <c r="E173" s="242"/>
      <c r="F173" s="40"/>
      <c r="G173" s="40"/>
      <c r="H173" s="40"/>
      <c r="I173" s="40"/>
      <c r="J173" s="40"/>
      <c r="K173" s="40"/>
      <c r="L173" s="40"/>
    </row>
    <row r="174" spans="1:5" ht="12.75">
      <c r="A174" s="29"/>
      <c r="B174" s="29"/>
      <c r="C174" s="29"/>
      <c r="D174" s="30"/>
      <c r="E174" s="31"/>
    </row>
    <row r="176" spans="1:5" ht="15.75">
      <c r="A176" s="42"/>
      <c r="B176" s="13"/>
      <c r="C176" s="13"/>
      <c r="D176" s="43"/>
      <c r="E176" s="3"/>
    </row>
    <row r="177" spans="1:5" ht="17.25" customHeight="1">
      <c r="A177" s="13"/>
      <c r="B177" s="13"/>
      <c r="C177" s="13"/>
      <c r="D177" s="43"/>
      <c r="E177" s="3"/>
    </row>
    <row r="178" spans="1:5" ht="13.5" customHeight="1">
      <c r="A178" s="13"/>
      <c r="B178" s="13"/>
      <c r="C178" s="13"/>
      <c r="D178" s="43"/>
      <c r="E178" s="3"/>
    </row>
    <row r="179" spans="1:5" ht="12.75">
      <c r="A179" s="13"/>
      <c r="B179" s="13"/>
      <c r="C179" s="13"/>
      <c r="D179" s="43"/>
      <c r="E179" s="3"/>
    </row>
    <row r="180" spans="1:5" ht="12.75">
      <c r="A180" s="13"/>
      <c r="B180" s="13"/>
      <c r="C180" s="13"/>
      <c r="D180" s="43"/>
      <c r="E180" s="3"/>
    </row>
    <row r="181" spans="1:3" ht="12.75">
      <c r="A181" s="13"/>
      <c r="B181" s="13"/>
      <c r="C181" s="13"/>
    </row>
    <row r="182" spans="1:5" ht="12.75">
      <c r="A182" s="13"/>
      <c r="B182" s="13"/>
      <c r="C182" s="13"/>
      <c r="D182" s="43"/>
      <c r="E182" s="3"/>
    </row>
    <row r="183" spans="1:5" ht="12.75">
      <c r="A183" s="13"/>
      <c r="B183" s="13"/>
      <c r="C183" s="13"/>
      <c r="D183" s="43"/>
      <c r="E183" s="44"/>
    </row>
    <row r="184" spans="1:5" ht="22.5" customHeight="1">
      <c r="A184" s="13"/>
      <c r="B184" s="13"/>
      <c r="C184" s="13"/>
      <c r="D184" s="43"/>
      <c r="E184" s="3"/>
    </row>
    <row r="185" spans="1:5" ht="22.5" customHeight="1">
      <c r="A185" s="13"/>
      <c r="B185" s="13"/>
      <c r="C185" s="13"/>
      <c r="D185" s="43"/>
      <c r="E185" s="21"/>
    </row>
    <row r="186" spans="4:5" ht="12.75">
      <c r="D186" s="19"/>
      <c r="E186" s="22"/>
    </row>
  </sheetData>
  <sheetProtection/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A3">
      <pane xSplit="3" ySplit="2" topLeftCell="D75" activePane="bottomRight" state="frozen"/>
      <selection pane="topLeft" activeCell="A3" sqref="A3"/>
      <selection pane="topRight" activeCell="D3" sqref="D3"/>
      <selection pane="bottomLeft" activeCell="A5" sqref="A5"/>
      <selection pane="bottomRight" activeCell="AF58" sqref="AF58"/>
    </sheetView>
  </sheetViews>
  <sheetFormatPr defaultColWidth="11.421875" defaultRowHeight="12.75"/>
  <cols>
    <col min="1" max="1" width="11.421875" style="119" customWidth="1"/>
    <col min="2" max="2" width="34.421875" style="120" customWidth="1"/>
    <col min="3" max="3" width="11.7109375" style="121" customWidth="1"/>
    <col min="4" max="11" width="10.7109375" style="121" customWidth="1"/>
    <col min="12" max="13" width="8.7109375" style="121" customWidth="1"/>
    <col min="14" max="14" width="9.140625" style="121" customWidth="1"/>
    <col min="15" max="15" width="12.7109375" style="121" customWidth="1"/>
    <col min="16" max="19" width="10.7109375" style="121" customWidth="1"/>
    <col min="20" max="20" width="10.00390625" style="121" customWidth="1"/>
    <col min="21" max="21" width="10.7109375" style="121" customWidth="1"/>
    <col min="22" max="26" width="8.7109375" style="121" customWidth="1"/>
    <col min="27" max="27" width="13.140625" style="121" customWidth="1"/>
    <col min="28" max="32" width="10.7109375" style="121" customWidth="1"/>
    <col min="33" max="33" width="10.00390625" style="121" customWidth="1"/>
    <col min="34" max="38" width="8.7109375" style="121" customWidth="1"/>
    <col min="39" max="16384" width="11.421875" style="75" customWidth="1"/>
  </cols>
  <sheetData>
    <row r="1" spans="1:38" ht="21" customHeight="1">
      <c r="A1" s="263" t="s">
        <v>141</v>
      </c>
      <c r="B1" s="264"/>
      <c r="C1" s="269" t="s">
        <v>13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  <c r="O1" s="269" t="s">
        <v>13</v>
      </c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1"/>
      <c r="AA1" s="269" t="s">
        <v>13</v>
      </c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1"/>
    </row>
    <row r="2" spans="1:38" ht="27.75" customHeight="1">
      <c r="A2" s="263"/>
      <c r="B2" s="264"/>
      <c r="C2" s="272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/>
      <c r="O2" s="272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4"/>
      <c r="AA2" s="272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8.75">
      <c r="A3" s="265"/>
      <c r="B3" s="266"/>
      <c r="C3" s="286" t="s">
        <v>34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  <c r="O3" s="289" t="s">
        <v>35</v>
      </c>
      <c r="P3" s="289"/>
      <c r="Q3" s="289"/>
      <c r="R3" s="289"/>
      <c r="S3" s="289"/>
      <c r="T3" s="289"/>
      <c r="U3" s="289"/>
      <c r="V3" s="289"/>
      <c r="W3" s="290"/>
      <c r="X3" s="126"/>
      <c r="Y3" s="126"/>
      <c r="Z3" s="126"/>
      <c r="AA3" s="291" t="s">
        <v>56</v>
      </c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90"/>
    </row>
    <row r="4" spans="1:38" s="82" customFormat="1" ht="48" customHeight="1">
      <c r="A4" s="76" t="s">
        <v>54</v>
      </c>
      <c r="B4" s="77"/>
      <c r="C4" s="80" t="s">
        <v>65</v>
      </c>
      <c r="D4" s="281" t="s">
        <v>113</v>
      </c>
      <c r="E4" s="282"/>
      <c r="F4" s="283"/>
      <c r="G4" s="275" t="s">
        <v>105</v>
      </c>
      <c r="H4" s="275" t="s">
        <v>68</v>
      </c>
      <c r="I4" s="277" t="s">
        <v>107</v>
      </c>
      <c r="J4" s="278"/>
      <c r="K4" s="275" t="s">
        <v>117</v>
      </c>
      <c r="L4" s="275" t="s">
        <v>109</v>
      </c>
      <c r="M4" s="275" t="s">
        <v>118</v>
      </c>
      <c r="N4" s="279" t="s">
        <v>119</v>
      </c>
      <c r="O4" s="267" t="s">
        <v>38</v>
      </c>
      <c r="P4" s="281" t="s">
        <v>113</v>
      </c>
      <c r="Q4" s="282"/>
      <c r="R4" s="283"/>
      <c r="S4" s="275" t="s">
        <v>105</v>
      </c>
      <c r="T4" s="275" t="s">
        <v>68</v>
      </c>
      <c r="U4" s="277" t="s">
        <v>107</v>
      </c>
      <c r="V4" s="278"/>
      <c r="W4" s="275" t="s">
        <v>117</v>
      </c>
      <c r="X4" s="275" t="s">
        <v>109</v>
      </c>
      <c r="Y4" s="275" t="s">
        <v>118</v>
      </c>
      <c r="Z4" s="279" t="s">
        <v>119</v>
      </c>
      <c r="AA4" s="267" t="s">
        <v>123</v>
      </c>
      <c r="AB4" s="281" t="s">
        <v>113</v>
      </c>
      <c r="AC4" s="282"/>
      <c r="AD4" s="283"/>
      <c r="AE4" s="275" t="s">
        <v>105</v>
      </c>
      <c r="AF4" s="275" t="s">
        <v>68</v>
      </c>
      <c r="AG4" s="277" t="s">
        <v>107</v>
      </c>
      <c r="AH4" s="278"/>
      <c r="AI4" s="275" t="s">
        <v>117</v>
      </c>
      <c r="AJ4" s="275" t="s">
        <v>109</v>
      </c>
      <c r="AK4" s="275" t="s">
        <v>118</v>
      </c>
      <c r="AL4" s="279" t="s">
        <v>119</v>
      </c>
    </row>
    <row r="5" spans="1:38" ht="94.5">
      <c r="A5" s="78" t="s">
        <v>55</v>
      </c>
      <c r="B5" s="79"/>
      <c r="C5" s="152"/>
      <c r="D5" s="153" t="s">
        <v>122</v>
      </c>
      <c r="E5" s="153" t="s">
        <v>114</v>
      </c>
      <c r="F5" s="153" t="s">
        <v>134</v>
      </c>
      <c r="G5" s="276"/>
      <c r="H5" s="276"/>
      <c r="I5" s="81" t="s">
        <v>116</v>
      </c>
      <c r="J5" s="81" t="s">
        <v>66</v>
      </c>
      <c r="K5" s="276"/>
      <c r="L5" s="276"/>
      <c r="M5" s="276"/>
      <c r="N5" s="280"/>
      <c r="O5" s="268"/>
      <c r="P5" s="153" t="s">
        <v>122</v>
      </c>
      <c r="Q5" s="153" t="s">
        <v>114</v>
      </c>
      <c r="R5" s="153" t="s">
        <v>115</v>
      </c>
      <c r="S5" s="276"/>
      <c r="T5" s="276"/>
      <c r="U5" s="81" t="s">
        <v>116</v>
      </c>
      <c r="V5" s="81" t="s">
        <v>66</v>
      </c>
      <c r="W5" s="276"/>
      <c r="X5" s="276"/>
      <c r="Y5" s="276"/>
      <c r="Z5" s="280"/>
      <c r="AA5" s="268"/>
      <c r="AB5" s="153" t="s">
        <v>122</v>
      </c>
      <c r="AC5" s="153" t="s">
        <v>114</v>
      </c>
      <c r="AD5" s="153" t="s">
        <v>115</v>
      </c>
      <c r="AE5" s="276"/>
      <c r="AF5" s="276"/>
      <c r="AG5" s="81" t="s">
        <v>116</v>
      </c>
      <c r="AH5" s="81" t="s">
        <v>66</v>
      </c>
      <c r="AI5" s="276"/>
      <c r="AJ5" s="276"/>
      <c r="AK5" s="276"/>
      <c r="AL5" s="280"/>
    </row>
    <row r="6" spans="1:38" ht="12.75">
      <c r="A6" s="284" t="s">
        <v>39</v>
      </c>
      <c r="B6" s="285"/>
      <c r="C6" s="83">
        <f aca="true" t="shared" si="0" ref="C6:N6">SUM(C7,C91,C74)</f>
        <v>2884149</v>
      </c>
      <c r="D6" s="84">
        <f t="shared" si="0"/>
        <v>268040</v>
      </c>
      <c r="E6" s="84">
        <f t="shared" si="0"/>
        <v>80249</v>
      </c>
      <c r="F6" s="84">
        <f t="shared" si="0"/>
        <v>1600</v>
      </c>
      <c r="G6" s="84">
        <f t="shared" si="0"/>
        <v>7000</v>
      </c>
      <c r="H6" s="84">
        <f t="shared" si="0"/>
        <v>106760</v>
      </c>
      <c r="I6" s="84">
        <f t="shared" si="0"/>
        <v>2407000</v>
      </c>
      <c r="J6" s="84">
        <f t="shared" si="0"/>
        <v>8500</v>
      </c>
      <c r="K6" s="84">
        <f t="shared" si="0"/>
        <v>0</v>
      </c>
      <c r="L6" s="84">
        <f t="shared" si="0"/>
        <v>5000</v>
      </c>
      <c r="M6" s="84">
        <f t="shared" si="0"/>
        <v>0</v>
      </c>
      <c r="N6" s="85">
        <f t="shared" si="0"/>
        <v>0</v>
      </c>
      <c r="O6" s="86">
        <f aca="true" t="shared" si="1" ref="O6:AL6">SUM(O7,O74,O91)</f>
        <v>2884149</v>
      </c>
      <c r="P6" s="84">
        <f t="shared" si="1"/>
        <v>268040</v>
      </c>
      <c r="Q6" s="84">
        <f t="shared" si="1"/>
        <v>80249</v>
      </c>
      <c r="R6" s="84">
        <f t="shared" si="1"/>
        <v>1600</v>
      </c>
      <c r="S6" s="84">
        <f t="shared" si="1"/>
        <v>7000</v>
      </c>
      <c r="T6" s="84">
        <f t="shared" si="1"/>
        <v>106760</v>
      </c>
      <c r="U6" s="222">
        <f t="shared" si="1"/>
        <v>2407000</v>
      </c>
      <c r="V6" s="84">
        <f t="shared" si="1"/>
        <v>8500</v>
      </c>
      <c r="W6" s="155">
        <f t="shared" si="1"/>
        <v>0</v>
      </c>
      <c r="X6" s="87">
        <f t="shared" si="1"/>
        <v>5000</v>
      </c>
      <c r="Y6" s="87">
        <f t="shared" si="1"/>
        <v>0</v>
      </c>
      <c r="Z6" s="164">
        <f t="shared" si="1"/>
        <v>0</v>
      </c>
      <c r="AA6" s="86">
        <f t="shared" si="1"/>
        <v>2884149</v>
      </c>
      <c r="AB6" s="84">
        <f t="shared" si="1"/>
        <v>268040</v>
      </c>
      <c r="AC6" s="84">
        <f t="shared" si="1"/>
        <v>80249</v>
      </c>
      <c r="AD6" s="84">
        <f t="shared" si="1"/>
        <v>1600</v>
      </c>
      <c r="AE6" s="84">
        <f t="shared" si="1"/>
        <v>7000</v>
      </c>
      <c r="AF6" s="84">
        <f t="shared" si="1"/>
        <v>106760</v>
      </c>
      <c r="AG6" s="84">
        <f t="shared" si="1"/>
        <v>2407000</v>
      </c>
      <c r="AH6" s="84">
        <f t="shared" si="1"/>
        <v>8500</v>
      </c>
      <c r="AI6" s="155">
        <f t="shared" si="1"/>
        <v>0</v>
      </c>
      <c r="AJ6" s="87">
        <f t="shared" si="1"/>
        <v>5000</v>
      </c>
      <c r="AK6" s="87">
        <f t="shared" si="1"/>
        <v>0</v>
      </c>
      <c r="AL6" s="164">
        <f t="shared" si="1"/>
        <v>0</v>
      </c>
    </row>
    <row r="7" spans="1:38" s="82" customFormat="1" ht="25.5">
      <c r="A7" s="88"/>
      <c r="B7" s="89" t="s">
        <v>40</v>
      </c>
      <c r="C7" s="90">
        <f>SUM(C8,C22,C39,C51,C55,C64,C70)</f>
        <v>2845000</v>
      </c>
      <c r="D7" s="91">
        <f aca="true" t="shared" si="2" ref="D7:AL7">SUM(D8,D22,D39,D51,D55,D64,D70)</f>
        <v>268040</v>
      </c>
      <c r="E7" s="91">
        <f t="shared" si="2"/>
        <v>41100</v>
      </c>
      <c r="F7" s="91">
        <f t="shared" si="2"/>
        <v>1600</v>
      </c>
      <c r="G7" s="91">
        <f t="shared" si="2"/>
        <v>7000</v>
      </c>
      <c r="H7" s="91">
        <f t="shared" si="2"/>
        <v>106760</v>
      </c>
      <c r="I7" s="91">
        <f t="shared" si="2"/>
        <v>2407000</v>
      </c>
      <c r="J7" s="91">
        <f t="shared" si="2"/>
        <v>8500</v>
      </c>
      <c r="K7" s="91">
        <f t="shared" si="2"/>
        <v>0</v>
      </c>
      <c r="L7" s="91">
        <f t="shared" si="2"/>
        <v>5000</v>
      </c>
      <c r="M7" s="91">
        <f t="shared" si="2"/>
        <v>0</v>
      </c>
      <c r="N7" s="91">
        <f t="shared" si="2"/>
        <v>0</v>
      </c>
      <c r="O7" s="90">
        <f t="shared" si="2"/>
        <v>2845000</v>
      </c>
      <c r="P7" s="91">
        <f t="shared" si="2"/>
        <v>268040</v>
      </c>
      <c r="Q7" s="91">
        <f t="shared" si="2"/>
        <v>41100</v>
      </c>
      <c r="R7" s="91">
        <f t="shared" si="2"/>
        <v>1600</v>
      </c>
      <c r="S7" s="91">
        <f t="shared" si="2"/>
        <v>7000</v>
      </c>
      <c r="T7" s="91">
        <f t="shared" si="2"/>
        <v>106760</v>
      </c>
      <c r="U7" s="223">
        <f t="shared" si="2"/>
        <v>2407000</v>
      </c>
      <c r="V7" s="91">
        <f t="shared" si="2"/>
        <v>8500</v>
      </c>
      <c r="W7" s="156">
        <f t="shared" si="2"/>
        <v>0</v>
      </c>
      <c r="X7" s="91">
        <f t="shared" si="2"/>
        <v>5000</v>
      </c>
      <c r="Y7" s="91">
        <f t="shared" si="2"/>
        <v>0</v>
      </c>
      <c r="Z7" s="165">
        <f t="shared" si="2"/>
        <v>0</v>
      </c>
      <c r="AA7" s="90">
        <f t="shared" si="2"/>
        <v>2845000</v>
      </c>
      <c r="AB7" s="91">
        <f t="shared" si="2"/>
        <v>268040</v>
      </c>
      <c r="AC7" s="91">
        <f t="shared" si="2"/>
        <v>41100</v>
      </c>
      <c r="AD7" s="91">
        <f t="shared" si="2"/>
        <v>1600</v>
      </c>
      <c r="AE7" s="91">
        <f t="shared" si="2"/>
        <v>7000</v>
      </c>
      <c r="AF7" s="91">
        <f t="shared" si="2"/>
        <v>106760</v>
      </c>
      <c r="AG7" s="91">
        <f t="shared" si="2"/>
        <v>2407000</v>
      </c>
      <c r="AH7" s="91">
        <f t="shared" si="2"/>
        <v>8500</v>
      </c>
      <c r="AI7" s="156">
        <f t="shared" si="2"/>
        <v>0</v>
      </c>
      <c r="AJ7" s="91">
        <f t="shared" si="2"/>
        <v>5000</v>
      </c>
      <c r="AK7" s="91">
        <f t="shared" si="2"/>
        <v>0</v>
      </c>
      <c r="AL7" s="165">
        <f t="shared" si="2"/>
        <v>0</v>
      </c>
    </row>
    <row r="8" spans="1:38" s="82" customFormat="1" ht="25.5" customHeight="1">
      <c r="A8" s="93"/>
      <c r="B8" s="94" t="s">
        <v>58</v>
      </c>
      <c r="C8" s="90">
        <f aca="true" t="shared" si="3" ref="C8:O8">SUM(C9)</f>
        <v>2766640</v>
      </c>
      <c r="D8" s="95">
        <f t="shared" si="3"/>
        <v>268040</v>
      </c>
      <c r="E8" s="95">
        <f t="shared" si="3"/>
        <v>100</v>
      </c>
      <c r="F8" s="95">
        <f t="shared" si="3"/>
        <v>0</v>
      </c>
      <c r="G8" s="95">
        <f t="shared" si="3"/>
        <v>7000</v>
      </c>
      <c r="H8" s="95">
        <f t="shared" si="3"/>
        <v>76000</v>
      </c>
      <c r="I8" s="95">
        <f t="shared" si="3"/>
        <v>2407000</v>
      </c>
      <c r="J8" s="95">
        <f t="shared" si="3"/>
        <v>8500</v>
      </c>
      <c r="K8" s="95">
        <f t="shared" si="3"/>
        <v>0</v>
      </c>
      <c r="L8" s="95">
        <f t="shared" si="3"/>
        <v>0</v>
      </c>
      <c r="M8" s="95">
        <f t="shared" si="3"/>
        <v>0</v>
      </c>
      <c r="N8" s="95">
        <f t="shared" si="3"/>
        <v>0</v>
      </c>
      <c r="O8" s="90">
        <f t="shared" si="3"/>
        <v>2766640</v>
      </c>
      <c r="P8" s="95">
        <f aca="true" t="shared" si="4" ref="P8:Z8">SUM(P9)</f>
        <v>268040</v>
      </c>
      <c r="Q8" s="95">
        <f t="shared" si="4"/>
        <v>100</v>
      </c>
      <c r="R8" s="95">
        <f t="shared" si="4"/>
        <v>0</v>
      </c>
      <c r="S8" s="95">
        <f t="shared" si="4"/>
        <v>7000</v>
      </c>
      <c r="T8" s="95">
        <f t="shared" si="4"/>
        <v>76000</v>
      </c>
      <c r="U8" s="224">
        <f t="shared" si="4"/>
        <v>2407000</v>
      </c>
      <c r="V8" s="95">
        <f t="shared" si="4"/>
        <v>8500</v>
      </c>
      <c r="W8" s="157">
        <f t="shared" si="4"/>
        <v>0</v>
      </c>
      <c r="X8" s="95">
        <f t="shared" si="4"/>
        <v>0</v>
      </c>
      <c r="Y8" s="95">
        <f t="shared" si="4"/>
        <v>0</v>
      </c>
      <c r="Z8" s="166">
        <f t="shared" si="4"/>
        <v>0</v>
      </c>
      <c r="AA8" s="90">
        <f aca="true" t="shared" si="5" ref="AA8:AL8">SUM(AA9)</f>
        <v>2766640</v>
      </c>
      <c r="AB8" s="95">
        <f t="shared" si="5"/>
        <v>268040</v>
      </c>
      <c r="AC8" s="95">
        <f t="shared" si="5"/>
        <v>100</v>
      </c>
      <c r="AD8" s="95">
        <f t="shared" si="5"/>
        <v>0</v>
      </c>
      <c r="AE8" s="95">
        <f t="shared" si="5"/>
        <v>7000</v>
      </c>
      <c r="AF8" s="95">
        <f t="shared" si="5"/>
        <v>76000</v>
      </c>
      <c r="AG8" s="95">
        <f t="shared" si="5"/>
        <v>2407000</v>
      </c>
      <c r="AH8" s="95">
        <f t="shared" si="5"/>
        <v>8500</v>
      </c>
      <c r="AI8" s="157">
        <f t="shared" si="5"/>
        <v>0</v>
      </c>
      <c r="AJ8" s="95">
        <f t="shared" si="5"/>
        <v>0</v>
      </c>
      <c r="AK8" s="95">
        <f t="shared" si="5"/>
        <v>0</v>
      </c>
      <c r="AL8" s="166">
        <f t="shared" si="5"/>
        <v>0</v>
      </c>
    </row>
    <row r="9" spans="1:38" s="82" customFormat="1" ht="12.75">
      <c r="A9" s="97">
        <v>3</v>
      </c>
      <c r="B9" s="98" t="s">
        <v>60</v>
      </c>
      <c r="C9" s="90">
        <f aca="true" t="shared" si="6" ref="C9:O9">SUM(C10,C14,C20)</f>
        <v>2766640</v>
      </c>
      <c r="D9" s="100">
        <f t="shared" si="6"/>
        <v>268040</v>
      </c>
      <c r="E9" s="100">
        <f t="shared" si="6"/>
        <v>100</v>
      </c>
      <c r="F9" s="100">
        <f t="shared" si="6"/>
        <v>0</v>
      </c>
      <c r="G9" s="100">
        <f t="shared" si="6"/>
        <v>7000</v>
      </c>
      <c r="H9" s="100">
        <f t="shared" si="6"/>
        <v>76000</v>
      </c>
      <c r="I9" s="100">
        <f t="shared" si="6"/>
        <v>2407000</v>
      </c>
      <c r="J9" s="100">
        <f t="shared" si="6"/>
        <v>8500</v>
      </c>
      <c r="K9" s="100">
        <f t="shared" si="6"/>
        <v>0</v>
      </c>
      <c r="L9" s="100">
        <f t="shared" si="6"/>
        <v>0</v>
      </c>
      <c r="M9" s="100">
        <f t="shared" si="6"/>
        <v>0</v>
      </c>
      <c r="N9" s="100">
        <f t="shared" si="6"/>
        <v>0</v>
      </c>
      <c r="O9" s="90">
        <f t="shared" si="6"/>
        <v>2766640</v>
      </c>
      <c r="P9" s="100">
        <v>268040</v>
      </c>
      <c r="Q9" s="100">
        <v>100</v>
      </c>
      <c r="R9" s="100">
        <f aca="true" t="shared" si="7" ref="R9:Z9">SUM(R10,R14,R20)</f>
        <v>0</v>
      </c>
      <c r="S9" s="100">
        <v>7000</v>
      </c>
      <c r="T9" s="100">
        <v>76000</v>
      </c>
      <c r="U9" s="225">
        <v>2407000</v>
      </c>
      <c r="V9" s="100">
        <v>8500</v>
      </c>
      <c r="W9" s="158">
        <f t="shared" si="7"/>
        <v>0</v>
      </c>
      <c r="X9" s="100">
        <f t="shared" si="7"/>
        <v>0</v>
      </c>
      <c r="Y9" s="100">
        <f t="shared" si="7"/>
        <v>0</v>
      </c>
      <c r="Z9" s="167">
        <f t="shared" si="7"/>
        <v>0</v>
      </c>
      <c r="AA9" s="90">
        <f aca="true" t="shared" si="8" ref="AA9:AL9">SUM(AA10,AA14,AA20)</f>
        <v>2766640</v>
      </c>
      <c r="AB9" s="100">
        <f t="shared" si="8"/>
        <v>268040</v>
      </c>
      <c r="AC9" s="100">
        <f t="shared" si="8"/>
        <v>100</v>
      </c>
      <c r="AD9" s="100">
        <f t="shared" si="8"/>
        <v>0</v>
      </c>
      <c r="AE9" s="100">
        <f t="shared" si="8"/>
        <v>7000</v>
      </c>
      <c r="AF9" s="100">
        <f t="shared" si="8"/>
        <v>76000</v>
      </c>
      <c r="AG9" s="100">
        <f t="shared" si="8"/>
        <v>2407000</v>
      </c>
      <c r="AH9" s="100">
        <f t="shared" si="8"/>
        <v>8500</v>
      </c>
      <c r="AI9" s="158">
        <f t="shared" si="8"/>
        <v>0</v>
      </c>
      <c r="AJ9" s="100">
        <f t="shared" si="8"/>
        <v>0</v>
      </c>
      <c r="AK9" s="100">
        <f t="shared" si="8"/>
        <v>0</v>
      </c>
      <c r="AL9" s="167">
        <f t="shared" si="8"/>
        <v>0</v>
      </c>
    </row>
    <row r="10" spans="1:38" s="82" customFormat="1" ht="12.75">
      <c r="A10" s="97">
        <v>31</v>
      </c>
      <c r="B10" s="98" t="s">
        <v>15</v>
      </c>
      <c r="C10" s="90">
        <f aca="true" t="shared" si="9" ref="C10:N10">SUM(C11:C13)</f>
        <v>2407000</v>
      </c>
      <c r="D10" s="99">
        <f t="shared" si="9"/>
        <v>0</v>
      </c>
      <c r="E10" s="99">
        <f t="shared" si="9"/>
        <v>0</v>
      </c>
      <c r="F10" s="99">
        <f t="shared" si="9"/>
        <v>0</v>
      </c>
      <c r="G10" s="99">
        <f t="shared" si="9"/>
        <v>0</v>
      </c>
      <c r="H10" s="99">
        <f t="shared" si="9"/>
        <v>0</v>
      </c>
      <c r="I10" s="99">
        <f t="shared" si="9"/>
        <v>2407000</v>
      </c>
      <c r="J10" s="99">
        <f t="shared" si="9"/>
        <v>0</v>
      </c>
      <c r="K10" s="99">
        <f t="shared" si="9"/>
        <v>0</v>
      </c>
      <c r="L10" s="99">
        <f t="shared" si="9"/>
        <v>0</v>
      </c>
      <c r="M10" s="99">
        <f t="shared" si="9"/>
        <v>0</v>
      </c>
      <c r="N10" s="99">
        <f t="shared" si="9"/>
        <v>0</v>
      </c>
      <c r="O10" s="90">
        <f>SUM(P10:Z10)</f>
        <v>2407000</v>
      </c>
      <c r="P10" s="100"/>
      <c r="Q10" s="100"/>
      <c r="R10" s="100"/>
      <c r="S10" s="100"/>
      <c r="T10" s="100"/>
      <c r="U10" s="225">
        <v>2407000</v>
      </c>
      <c r="V10" s="100"/>
      <c r="W10" s="158"/>
      <c r="X10" s="100"/>
      <c r="Y10" s="100"/>
      <c r="Z10" s="167"/>
      <c r="AA10" s="90">
        <f>SUM(AB10:AL10)</f>
        <v>2407000</v>
      </c>
      <c r="AB10" s="100"/>
      <c r="AC10" s="100"/>
      <c r="AD10" s="100"/>
      <c r="AE10" s="100"/>
      <c r="AF10" s="100"/>
      <c r="AG10" s="100">
        <v>2407000</v>
      </c>
      <c r="AH10" s="100"/>
      <c r="AI10" s="158"/>
      <c r="AJ10" s="100"/>
      <c r="AK10" s="100"/>
      <c r="AL10" s="167"/>
    </row>
    <row r="11" spans="1:38" ht="12.75">
      <c r="A11" s="102">
        <v>311</v>
      </c>
      <c r="B11" s="103" t="s">
        <v>16</v>
      </c>
      <c r="C11" s="104">
        <f>SUM(D11:N11)</f>
        <v>1962590</v>
      </c>
      <c r="D11" s="105"/>
      <c r="E11" s="105"/>
      <c r="F11" s="105"/>
      <c r="G11" s="105"/>
      <c r="H11" s="105"/>
      <c r="I11" s="105">
        <v>1962590</v>
      </c>
      <c r="J11" s="105"/>
      <c r="K11" s="105"/>
      <c r="L11" s="105"/>
      <c r="M11" s="105"/>
      <c r="N11" s="105"/>
      <c r="O11" s="106"/>
      <c r="P11" s="107"/>
      <c r="Q11" s="107"/>
      <c r="R11" s="107"/>
      <c r="S11" s="107"/>
      <c r="T11" s="107"/>
      <c r="U11" s="107"/>
      <c r="V11" s="107"/>
      <c r="W11" s="159"/>
      <c r="X11" s="107"/>
      <c r="Y11" s="107"/>
      <c r="Z11" s="168"/>
      <c r="AA11" s="106"/>
      <c r="AB11" s="107"/>
      <c r="AC11" s="107"/>
      <c r="AD11" s="107"/>
      <c r="AE11" s="107"/>
      <c r="AF11" s="107"/>
      <c r="AG11" s="107"/>
      <c r="AH11" s="107"/>
      <c r="AI11" s="159"/>
      <c r="AJ11" s="107"/>
      <c r="AK11" s="107"/>
      <c r="AL11" s="168"/>
    </row>
    <row r="12" spans="1:38" ht="13.5" customHeight="1">
      <c r="A12" s="102">
        <v>312</v>
      </c>
      <c r="B12" s="103" t="s">
        <v>17</v>
      </c>
      <c r="C12" s="104">
        <f>SUM(D12:N12)</f>
        <v>107000</v>
      </c>
      <c r="D12" s="105"/>
      <c r="E12" s="105"/>
      <c r="F12" s="105"/>
      <c r="G12" s="105"/>
      <c r="H12" s="105"/>
      <c r="I12" s="105">
        <v>107000</v>
      </c>
      <c r="J12" s="105"/>
      <c r="K12" s="105"/>
      <c r="L12" s="105"/>
      <c r="M12" s="105"/>
      <c r="N12" s="105"/>
      <c r="O12" s="106"/>
      <c r="P12" s="107"/>
      <c r="Q12" s="107"/>
      <c r="R12" s="107"/>
      <c r="S12" s="107"/>
      <c r="T12" s="107"/>
      <c r="U12" s="107"/>
      <c r="V12" s="107"/>
      <c r="W12" s="159"/>
      <c r="X12" s="107"/>
      <c r="Y12" s="107"/>
      <c r="Z12" s="168"/>
      <c r="AA12" s="106"/>
      <c r="AB12" s="107"/>
      <c r="AC12" s="107"/>
      <c r="AD12" s="107"/>
      <c r="AE12" s="107"/>
      <c r="AF12" s="107"/>
      <c r="AG12" s="107"/>
      <c r="AH12" s="107"/>
      <c r="AI12" s="159"/>
      <c r="AJ12" s="107"/>
      <c r="AK12" s="107"/>
      <c r="AL12" s="168"/>
    </row>
    <row r="13" spans="1:38" ht="12.75">
      <c r="A13" s="102">
        <v>313</v>
      </c>
      <c r="B13" s="103" t="s">
        <v>18</v>
      </c>
      <c r="C13" s="104">
        <f>SUM(D13:N13)</f>
        <v>337410</v>
      </c>
      <c r="D13" s="105"/>
      <c r="E13" s="105"/>
      <c r="F13" s="105"/>
      <c r="G13" s="105"/>
      <c r="H13" s="105"/>
      <c r="I13" s="105">
        <v>337410</v>
      </c>
      <c r="J13" s="105"/>
      <c r="K13" s="105"/>
      <c r="L13" s="105"/>
      <c r="M13" s="105"/>
      <c r="N13" s="105"/>
      <c r="O13" s="106"/>
      <c r="P13" s="107"/>
      <c r="Q13" s="107"/>
      <c r="R13" s="107"/>
      <c r="S13" s="107"/>
      <c r="T13" s="107"/>
      <c r="U13" s="107"/>
      <c r="V13" s="107"/>
      <c r="W13" s="159"/>
      <c r="X13" s="107"/>
      <c r="Y13" s="107"/>
      <c r="Z13" s="168"/>
      <c r="AA13" s="106"/>
      <c r="AB13" s="107"/>
      <c r="AC13" s="107"/>
      <c r="AD13" s="107"/>
      <c r="AE13" s="107"/>
      <c r="AF13" s="107"/>
      <c r="AG13" s="107"/>
      <c r="AH13" s="107"/>
      <c r="AI13" s="159"/>
      <c r="AJ13" s="107"/>
      <c r="AK13" s="107"/>
      <c r="AL13" s="168"/>
    </row>
    <row r="14" spans="1:38" s="82" customFormat="1" ht="12.75">
      <c r="A14" s="97">
        <v>32</v>
      </c>
      <c r="B14" s="98" t="s">
        <v>19</v>
      </c>
      <c r="C14" s="90">
        <f aca="true" t="shared" si="10" ref="C14:N14">SUM(C15:C19)</f>
        <v>354540</v>
      </c>
      <c r="D14" s="100">
        <f t="shared" si="10"/>
        <v>263040</v>
      </c>
      <c r="E14" s="100">
        <f t="shared" si="10"/>
        <v>0</v>
      </c>
      <c r="F14" s="100">
        <f t="shared" si="10"/>
        <v>0</v>
      </c>
      <c r="G14" s="100">
        <f t="shared" si="10"/>
        <v>7000</v>
      </c>
      <c r="H14" s="100">
        <f t="shared" si="10"/>
        <v>76000</v>
      </c>
      <c r="I14" s="100">
        <f t="shared" si="10"/>
        <v>0</v>
      </c>
      <c r="J14" s="100">
        <f t="shared" si="10"/>
        <v>8500</v>
      </c>
      <c r="K14" s="100">
        <f t="shared" si="10"/>
        <v>0</v>
      </c>
      <c r="L14" s="100">
        <f t="shared" si="10"/>
        <v>0</v>
      </c>
      <c r="M14" s="100">
        <f t="shared" si="10"/>
        <v>0</v>
      </c>
      <c r="N14" s="100">
        <f t="shared" si="10"/>
        <v>0</v>
      </c>
      <c r="O14" s="90">
        <f>SUM(P14:Z14)</f>
        <v>354540</v>
      </c>
      <c r="P14" s="100">
        <v>263040</v>
      </c>
      <c r="Q14" s="100">
        <v>0</v>
      </c>
      <c r="R14" s="100"/>
      <c r="S14" s="100">
        <v>7000</v>
      </c>
      <c r="T14" s="100">
        <v>76000</v>
      </c>
      <c r="U14" s="100"/>
      <c r="V14" s="100">
        <v>8500</v>
      </c>
      <c r="W14" s="158"/>
      <c r="X14" s="100"/>
      <c r="Y14" s="100"/>
      <c r="Z14" s="167"/>
      <c r="AA14" s="90">
        <f>SUM(AB14:AL14)</f>
        <v>354540</v>
      </c>
      <c r="AB14" s="100">
        <v>263040</v>
      </c>
      <c r="AC14" s="100"/>
      <c r="AD14" s="100"/>
      <c r="AE14" s="100">
        <v>7000</v>
      </c>
      <c r="AF14" s="100">
        <v>76000</v>
      </c>
      <c r="AG14" s="100"/>
      <c r="AH14" s="100">
        <v>8500</v>
      </c>
      <c r="AI14" s="158"/>
      <c r="AJ14" s="100"/>
      <c r="AK14" s="100"/>
      <c r="AL14" s="167"/>
    </row>
    <row r="15" spans="1:38" ht="12.75">
      <c r="A15" s="102">
        <v>321</v>
      </c>
      <c r="B15" s="103" t="s">
        <v>20</v>
      </c>
      <c r="C15" s="104">
        <f>SUM(D15:N15)</f>
        <v>13000</v>
      </c>
      <c r="D15" s="108">
        <v>11000</v>
      </c>
      <c r="E15" s="108"/>
      <c r="F15" s="108"/>
      <c r="G15" s="108">
        <v>2000</v>
      </c>
      <c r="H15" s="108"/>
      <c r="I15" s="108"/>
      <c r="J15" s="108"/>
      <c r="K15" s="108"/>
      <c r="L15" s="108"/>
      <c r="M15" s="108"/>
      <c r="N15" s="108"/>
      <c r="O15" s="106"/>
      <c r="P15" s="107"/>
      <c r="Q15" s="107"/>
      <c r="R15" s="107"/>
      <c r="S15" s="107"/>
      <c r="T15" s="107"/>
      <c r="U15" s="171"/>
      <c r="V15" s="107"/>
      <c r="W15" s="159"/>
      <c r="X15" s="107"/>
      <c r="Y15" s="107"/>
      <c r="Z15" s="168"/>
      <c r="AA15" s="106"/>
      <c r="AB15" s="107"/>
      <c r="AC15" s="107"/>
      <c r="AD15" s="107"/>
      <c r="AE15" s="107"/>
      <c r="AF15" s="107"/>
      <c r="AG15" s="171"/>
      <c r="AH15" s="107"/>
      <c r="AI15" s="159"/>
      <c r="AJ15" s="107"/>
      <c r="AK15" s="107"/>
      <c r="AL15" s="168"/>
    </row>
    <row r="16" spans="1:38" ht="12.75">
      <c r="A16" s="102">
        <v>322</v>
      </c>
      <c r="B16" s="103" t="s">
        <v>21</v>
      </c>
      <c r="C16" s="104">
        <f>SUM(D16:N16)</f>
        <v>178720</v>
      </c>
      <c r="D16" s="108">
        <v>97720</v>
      </c>
      <c r="E16" s="108"/>
      <c r="F16" s="108"/>
      <c r="G16" s="108">
        <v>5000</v>
      </c>
      <c r="H16" s="108">
        <v>76000</v>
      </c>
      <c r="I16" s="122"/>
      <c r="J16" s="108"/>
      <c r="K16" s="108"/>
      <c r="L16" s="108"/>
      <c r="M16" s="108"/>
      <c r="N16" s="108"/>
      <c r="O16" s="106"/>
      <c r="P16" s="107"/>
      <c r="Q16" s="107"/>
      <c r="R16" s="107"/>
      <c r="S16" s="107"/>
      <c r="T16" s="107"/>
      <c r="U16" s="171"/>
      <c r="V16" s="107"/>
      <c r="W16" s="159"/>
      <c r="X16" s="107"/>
      <c r="Y16" s="107"/>
      <c r="Z16" s="168"/>
      <c r="AA16" s="106"/>
      <c r="AB16" s="107"/>
      <c r="AC16" s="107"/>
      <c r="AD16" s="107"/>
      <c r="AE16" s="107"/>
      <c r="AF16" s="107"/>
      <c r="AG16" s="171"/>
      <c r="AH16" s="107"/>
      <c r="AI16" s="159"/>
      <c r="AJ16" s="107"/>
      <c r="AK16" s="107"/>
      <c r="AL16" s="168"/>
    </row>
    <row r="17" spans="1:38" ht="12.75">
      <c r="A17" s="102">
        <v>323</v>
      </c>
      <c r="B17" s="103" t="s">
        <v>22</v>
      </c>
      <c r="C17" s="104">
        <f>SUM(D17:N17)</f>
        <v>148320</v>
      </c>
      <c r="D17" s="108">
        <v>148320</v>
      </c>
      <c r="E17" s="108"/>
      <c r="F17" s="108"/>
      <c r="G17" s="108"/>
      <c r="H17" s="108"/>
      <c r="I17" s="122"/>
      <c r="J17" s="108"/>
      <c r="K17" s="108"/>
      <c r="L17" s="108"/>
      <c r="M17" s="108"/>
      <c r="N17" s="108"/>
      <c r="O17" s="106"/>
      <c r="P17" s="107"/>
      <c r="Q17" s="107"/>
      <c r="R17" s="107"/>
      <c r="S17" s="107"/>
      <c r="T17" s="107"/>
      <c r="U17" s="171"/>
      <c r="V17" s="107"/>
      <c r="W17" s="159"/>
      <c r="X17" s="107"/>
      <c r="Y17" s="107"/>
      <c r="Z17" s="168"/>
      <c r="AA17" s="106"/>
      <c r="AB17" s="107"/>
      <c r="AC17" s="107"/>
      <c r="AD17" s="107"/>
      <c r="AE17" s="107"/>
      <c r="AF17" s="107"/>
      <c r="AG17" s="171"/>
      <c r="AH17" s="107"/>
      <c r="AI17" s="159"/>
      <c r="AJ17" s="107"/>
      <c r="AK17" s="107"/>
      <c r="AL17" s="168"/>
    </row>
    <row r="18" spans="1:38" ht="25.5">
      <c r="A18" s="109">
        <v>324</v>
      </c>
      <c r="B18" s="110" t="s">
        <v>52</v>
      </c>
      <c r="C18" s="104">
        <f>SUM(D18:N18)</f>
        <v>8500</v>
      </c>
      <c r="D18" s="108"/>
      <c r="E18" s="108"/>
      <c r="F18" s="108"/>
      <c r="G18" s="108"/>
      <c r="H18" s="108"/>
      <c r="I18" s="122"/>
      <c r="J18" s="108">
        <v>8500</v>
      </c>
      <c r="K18" s="108"/>
      <c r="L18" s="108"/>
      <c r="M18" s="108"/>
      <c r="N18" s="108"/>
      <c r="O18" s="106"/>
      <c r="P18" s="107"/>
      <c r="Q18" s="107"/>
      <c r="R18" s="107"/>
      <c r="S18" s="107"/>
      <c r="T18" s="107"/>
      <c r="U18" s="171"/>
      <c r="V18" s="107"/>
      <c r="W18" s="159"/>
      <c r="X18" s="107"/>
      <c r="Y18" s="107"/>
      <c r="Z18" s="168"/>
      <c r="AA18" s="106"/>
      <c r="AB18" s="107"/>
      <c r="AC18" s="107"/>
      <c r="AD18" s="107"/>
      <c r="AE18" s="107"/>
      <c r="AF18" s="107"/>
      <c r="AG18" s="171"/>
      <c r="AH18" s="107"/>
      <c r="AI18" s="159"/>
      <c r="AJ18" s="107"/>
      <c r="AK18" s="107"/>
      <c r="AL18" s="168"/>
    </row>
    <row r="19" spans="1:38" ht="12.75">
      <c r="A19" s="102">
        <v>329</v>
      </c>
      <c r="B19" s="103" t="s">
        <v>23</v>
      </c>
      <c r="C19" s="104">
        <f>SUM(D19:N19)</f>
        <v>6000</v>
      </c>
      <c r="D19" s="108">
        <v>6000</v>
      </c>
      <c r="E19" s="108"/>
      <c r="F19" s="108"/>
      <c r="G19" s="108"/>
      <c r="H19" s="108"/>
      <c r="I19" s="122"/>
      <c r="J19" s="108"/>
      <c r="K19" s="108"/>
      <c r="L19" s="108"/>
      <c r="M19" s="108"/>
      <c r="N19" s="108"/>
      <c r="O19" s="106"/>
      <c r="P19" s="107"/>
      <c r="Q19" s="107"/>
      <c r="R19" s="107"/>
      <c r="S19" s="107"/>
      <c r="T19" s="107"/>
      <c r="U19" s="172"/>
      <c r="V19" s="107"/>
      <c r="W19" s="159"/>
      <c r="X19" s="107"/>
      <c r="Y19" s="107"/>
      <c r="Z19" s="168"/>
      <c r="AA19" s="106"/>
      <c r="AB19" s="107"/>
      <c r="AC19" s="107"/>
      <c r="AD19" s="107"/>
      <c r="AE19" s="107"/>
      <c r="AF19" s="107"/>
      <c r="AG19" s="172"/>
      <c r="AH19" s="107"/>
      <c r="AI19" s="159"/>
      <c r="AJ19" s="107"/>
      <c r="AK19" s="107"/>
      <c r="AL19" s="168"/>
    </row>
    <row r="20" spans="1:38" s="82" customFormat="1" ht="12.75">
      <c r="A20" s="97">
        <v>34</v>
      </c>
      <c r="B20" s="98" t="s">
        <v>24</v>
      </c>
      <c r="C20" s="90">
        <f aca="true" t="shared" si="11" ref="C20:H20">SUM(C21)</f>
        <v>5100</v>
      </c>
      <c r="D20" s="100">
        <f t="shared" si="11"/>
        <v>5000</v>
      </c>
      <c r="E20" s="100">
        <f t="shared" si="11"/>
        <v>100</v>
      </c>
      <c r="F20" s="100">
        <f t="shared" si="11"/>
        <v>0</v>
      </c>
      <c r="G20" s="100">
        <f t="shared" si="11"/>
        <v>0</v>
      </c>
      <c r="H20" s="100">
        <f t="shared" si="11"/>
        <v>0</v>
      </c>
      <c r="I20" s="123"/>
      <c r="J20" s="100">
        <f>SUM(J21)</f>
        <v>0</v>
      </c>
      <c r="K20" s="100">
        <f>SUM(K21)</f>
        <v>0</v>
      </c>
      <c r="L20" s="100">
        <f>SUM(L21)</f>
        <v>0</v>
      </c>
      <c r="M20" s="100">
        <f>SUM(M21)</f>
        <v>0</v>
      </c>
      <c r="N20" s="100">
        <f>SUM(N21)</f>
        <v>0</v>
      </c>
      <c r="O20" s="90">
        <f>SUM(P20:Z20)</f>
        <v>5100</v>
      </c>
      <c r="P20" s="100">
        <v>5000</v>
      </c>
      <c r="Q20" s="100">
        <v>100</v>
      </c>
      <c r="R20" s="100"/>
      <c r="S20" s="100"/>
      <c r="T20" s="100"/>
      <c r="U20" s="171"/>
      <c r="V20" s="100"/>
      <c r="W20" s="158"/>
      <c r="X20" s="100"/>
      <c r="Y20" s="100"/>
      <c r="Z20" s="167"/>
      <c r="AA20" s="90">
        <f>SUM(AB20:AL20)</f>
        <v>5100</v>
      </c>
      <c r="AB20" s="100">
        <v>5000</v>
      </c>
      <c r="AC20" s="100">
        <v>100</v>
      </c>
      <c r="AD20" s="100"/>
      <c r="AE20" s="100"/>
      <c r="AF20" s="100"/>
      <c r="AG20" s="171"/>
      <c r="AH20" s="100"/>
      <c r="AI20" s="158"/>
      <c r="AJ20" s="100"/>
      <c r="AK20" s="100"/>
      <c r="AL20" s="167"/>
    </row>
    <row r="21" spans="1:38" ht="12.75">
      <c r="A21" s="102">
        <v>343</v>
      </c>
      <c r="B21" s="103" t="s">
        <v>25</v>
      </c>
      <c r="C21" s="104">
        <f>SUM(D21:N21)</f>
        <v>5100</v>
      </c>
      <c r="D21" s="108">
        <v>5000</v>
      </c>
      <c r="E21" s="108">
        <v>100</v>
      </c>
      <c r="F21" s="108"/>
      <c r="G21" s="108"/>
      <c r="H21" s="108"/>
      <c r="I21" s="122"/>
      <c r="J21" s="108"/>
      <c r="K21" s="108"/>
      <c r="L21" s="108"/>
      <c r="M21" s="108"/>
      <c r="N21" s="108"/>
      <c r="O21" s="111"/>
      <c r="P21" s="107"/>
      <c r="Q21" s="107"/>
      <c r="R21" s="107"/>
      <c r="S21" s="107"/>
      <c r="T21" s="107"/>
      <c r="U21" s="171"/>
      <c r="V21" s="107"/>
      <c r="W21" s="159"/>
      <c r="X21" s="107"/>
      <c r="Y21" s="107"/>
      <c r="Z21" s="168"/>
      <c r="AA21" s="111"/>
      <c r="AB21" s="107"/>
      <c r="AC21" s="107"/>
      <c r="AD21" s="107"/>
      <c r="AE21" s="107"/>
      <c r="AF21" s="107"/>
      <c r="AG21" s="171"/>
      <c r="AH21" s="107"/>
      <c r="AI21" s="159"/>
      <c r="AJ21" s="107"/>
      <c r="AK21" s="107"/>
      <c r="AL21" s="168"/>
    </row>
    <row r="22" spans="1:38" s="82" customFormat="1" ht="25.5" customHeight="1">
      <c r="A22" s="93"/>
      <c r="B22" s="94" t="s">
        <v>120</v>
      </c>
      <c r="C22" s="90">
        <f aca="true" t="shared" si="12" ref="C22:H22">SUM(C23,C27)</f>
        <v>45000</v>
      </c>
      <c r="D22" s="95">
        <f t="shared" si="12"/>
        <v>0</v>
      </c>
      <c r="E22" s="95">
        <f t="shared" si="12"/>
        <v>40000</v>
      </c>
      <c r="F22" s="95">
        <f t="shared" si="12"/>
        <v>0</v>
      </c>
      <c r="G22" s="95">
        <f t="shared" si="12"/>
        <v>0</v>
      </c>
      <c r="H22" s="95">
        <f t="shared" si="12"/>
        <v>0</v>
      </c>
      <c r="I22" s="124"/>
      <c r="J22" s="95">
        <f aca="true" t="shared" si="13" ref="J22:O22">SUM(J23,J27)</f>
        <v>0</v>
      </c>
      <c r="K22" s="95">
        <f t="shared" si="13"/>
        <v>0</v>
      </c>
      <c r="L22" s="95">
        <f t="shared" si="13"/>
        <v>5000</v>
      </c>
      <c r="M22" s="95">
        <f t="shared" si="13"/>
        <v>0</v>
      </c>
      <c r="N22" s="95">
        <f t="shared" si="13"/>
        <v>0</v>
      </c>
      <c r="O22" s="90">
        <f t="shared" si="13"/>
        <v>45000</v>
      </c>
      <c r="P22" s="95">
        <f aca="true" t="shared" si="14" ref="P22:Z22">SUM(P23,P27)</f>
        <v>0</v>
      </c>
      <c r="Q22" s="95">
        <f t="shared" si="14"/>
        <v>40000</v>
      </c>
      <c r="R22" s="95">
        <f t="shared" si="14"/>
        <v>0</v>
      </c>
      <c r="S22" s="95">
        <f t="shared" si="14"/>
        <v>0</v>
      </c>
      <c r="T22" s="95">
        <f t="shared" si="14"/>
        <v>0</v>
      </c>
      <c r="U22" s="173">
        <f t="shared" si="14"/>
        <v>0</v>
      </c>
      <c r="V22" s="95">
        <f t="shared" si="14"/>
        <v>0</v>
      </c>
      <c r="W22" s="157">
        <f t="shared" si="14"/>
        <v>0</v>
      </c>
      <c r="X22" s="95">
        <f t="shared" si="14"/>
        <v>5000</v>
      </c>
      <c r="Y22" s="95">
        <f t="shared" si="14"/>
        <v>0</v>
      </c>
      <c r="Z22" s="166">
        <f t="shared" si="14"/>
        <v>0</v>
      </c>
      <c r="AA22" s="90">
        <f aca="true" t="shared" si="15" ref="AA22:AL22">SUM(AA23,AA27)</f>
        <v>45000</v>
      </c>
      <c r="AB22" s="95">
        <f t="shared" si="15"/>
        <v>0</v>
      </c>
      <c r="AC22" s="95">
        <f t="shared" si="15"/>
        <v>40000</v>
      </c>
      <c r="AD22" s="95">
        <f t="shared" si="15"/>
        <v>0</v>
      </c>
      <c r="AE22" s="95">
        <f t="shared" si="15"/>
        <v>0</v>
      </c>
      <c r="AF22" s="95">
        <f t="shared" si="15"/>
        <v>0</v>
      </c>
      <c r="AG22" s="173">
        <f t="shared" si="15"/>
        <v>0</v>
      </c>
      <c r="AH22" s="95">
        <f t="shared" si="15"/>
        <v>0</v>
      </c>
      <c r="AI22" s="157">
        <f t="shared" si="15"/>
        <v>0</v>
      </c>
      <c r="AJ22" s="95">
        <f t="shared" si="15"/>
        <v>5000</v>
      </c>
      <c r="AK22" s="95">
        <f t="shared" si="15"/>
        <v>0</v>
      </c>
      <c r="AL22" s="166">
        <f t="shared" si="15"/>
        <v>0</v>
      </c>
    </row>
    <row r="23" spans="1:38" s="82" customFormat="1" ht="12.75">
      <c r="A23" s="97">
        <v>3</v>
      </c>
      <c r="B23" s="98" t="s">
        <v>60</v>
      </c>
      <c r="C23" s="90">
        <f aca="true" t="shared" si="16" ref="C23:H23">SUM(C24)</f>
        <v>0</v>
      </c>
      <c r="D23" s="100">
        <f t="shared" si="16"/>
        <v>0</v>
      </c>
      <c r="E23" s="100">
        <f t="shared" si="16"/>
        <v>0</v>
      </c>
      <c r="F23" s="100">
        <f t="shared" si="16"/>
        <v>0</v>
      </c>
      <c r="G23" s="100">
        <f t="shared" si="16"/>
        <v>0</v>
      </c>
      <c r="H23" s="100">
        <f t="shared" si="16"/>
        <v>0</v>
      </c>
      <c r="I23" s="123"/>
      <c r="J23" s="100">
        <f aca="true" t="shared" si="17" ref="J23:O23">SUM(J24)</f>
        <v>0</v>
      </c>
      <c r="K23" s="100">
        <f t="shared" si="17"/>
        <v>0</v>
      </c>
      <c r="L23" s="100">
        <f t="shared" si="17"/>
        <v>0</v>
      </c>
      <c r="M23" s="100">
        <f t="shared" si="17"/>
        <v>0</v>
      </c>
      <c r="N23" s="100">
        <f t="shared" si="17"/>
        <v>0</v>
      </c>
      <c r="O23" s="90">
        <f t="shared" si="17"/>
        <v>0</v>
      </c>
      <c r="P23" s="100">
        <f aca="true" t="shared" si="18" ref="P23:Z23">SUM(P24)</f>
        <v>0</v>
      </c>
      <c r="Q23" s="100">
        <f t="shared" si="18"/>
        <v>0</v>
      </c>
      <c r="R23" s="100">
        <f t="shared" si="18"/>
        <v>0</v>
      </c>
      <c r="S23" s="100">
        <f t="shared" si="18"/>
        <v>0</v>
      </c>
      <c r="T23" s="100">
        <f t="shared" si="18"/>
        <v>0</v>
      </c>
      <c r="U23" s="172">
        <f t="shared" si="18"/>
        <v>0</v>
      </c>
      <c r="V23" s="100">
        <f t="shared" si="18"/>
        <v>0</v>
      </c>
      <c r="W23" s="158">
        <f t="shared" si="18"/>
        <v>0</v>
      </c>
      <c r="X23" s="100">
        <f t="shared" si="18"/>
        <v>0</v>
      </c>
      <c r="Y23" s="100">
        <f t="shared" si="18"/>
        <v>0</v>
      </c>
      <c r="Z23" s="167">
        <f t="shared" si="18"/>
        <v>0</v>
      </c>
      <c r="AA23" s="90">
        <f aca="true" t="shared" si="19" ref="AA23:AL23">SUM(AA24)</f>
        <v>0</v>
      </c>
      <c r="AB23" s="100">
        <f t="shared" si="19"/>
        <v>0</v>
      </c>
      <c r="AC23" s="100">
        <f t="shared" si="19"/>
        <v>0</v>
      </c>
      <c r="AD23" s="100">
        <f t="shared" si="19"/>
        <v>0</v>
      </c>
      <c r="AE23" s="100">
        <f t="shared" si="19"/>
        <v>0</v>
      </c>
      <c r="AF23" s="100">
        <f t="shared" si="19"/>
        <v>0</v>
      </c>
      <c r="AG23" s="172">
        <f t="shared" si="19"/>
        <v>0</v>
      </c>
      <c r="AH23" s="100">
        <f t="shared" si="19"/>
        <v>0</v>
      </c>
      <c r="AI23" s="158">
        <f t="shared" si="19"/>
        <v>0</v>
      </c>
      <c r="AJ23" s="100">
        <f t="shared" si="19"/>
        <v>0</v>
      </c>
      <c r="AK23" s="100">
        <f t="shared" si="19"/>
        <v>0</v>
      </c>
      <c r="AL23" s="167">
        <f t="shared" si="19"/>
        <v>0</v>
      </c>
    </row>
    <row r="24" spans="1:38" s="82" customFormat="1" ht="12.75">
      <c r="A24" s="97">
        <v>32</v>
      </c>
      <c r="B24" s="98" t="s">
        <v>19</v>
      </c>
      <c r="C24" s="90">
        <f aca="true" t="shared" si="20" ref="C24:H24">SUM(C25:C26)</f>
        <v>0</v>
      </c>
      <c r="D24" s="100">
        <f t="shared" si="20"/>
        <v>0</v>
      </c>
      <c r="E24" s="100">
        <f t="shared" si="20"/>
        <v>0</v>
      </c>
      <c r="F24" s="100">
        <f t="shared" si="20"/>
        <v>0</v>
      </c>
      <c r="G24" s="100">
        <f t="shared" si="20"/>
        <v>0</v>
      </c>
      <c r="H24" s="100">
        <f t="shared" si="20"/>
        <v>0</v>
      </c>
      <c r="I24" s="123"/>
      <c r="J24" s="100">
        <f>SUM(J25:J26)</f>
        <v>0</v>
      </c>
      <c r="K24" s="100">
        <f>SUM(K25:K26)</f>
        <v>0</v>
      </c>
      <c r="L24" s="100">
        <f>SUM(L25:L26)</f>
        <v>0</v>
      </c>
      <c r="M24" s="100">
        <f>SUM(M25:M26)</f>
        <v>0</v>
      </c>
      <c r="N24" s="100">
        <f>SUM(N25:N26)</f>
        <v>0</v>
      </c>
      <c r="O24" s="90">
        <f>SUM(P24:Z24)</f>
        <v>0</v>
      </c>
      <c r="P24" s="100"/>
      <c r="Q24" s="100"/>
      <c r="R24" s="100"/>
      <c r="S24" s="100"/>
      <c r="T24" s="100"/>
      <c r="U24" s="172"/>
      <c r="V24" s="100"/>
      <c r="W24" s="158"/>
      <c r="X24" s="100"/>
      <c r="Y24" s="100"/>
      <c r="Z24" s="167"/>
      <c r="AA24" s="90">
        <f>SUM(AB24:AL24)</f>
        <v>0</v>
      </c>
      <c r="AB24" s="100"/>
      <c r="AC24" s="100"/>
      <c r="AD24" s="100"/>
      <c r="AE24" s="100"/>
      <c r="AF24" s="100"/>
      <c r="AG24" s="172"/>
      <c r="AH24" s="100"/>
      <c r="AI24" s="158"/>
      <c r="AJ24" s="100"/>
      <c r="AK24" s="100"/>
      <c r="AL24" s="167"/>
    </row>
    <row r="25" spans="1:38" ht="12.75">
      <c r="A25" s="102">
        <v>322</v>
      </c>
      <c r="B25" s="103" t="s">
        <v>21</v>
      </c>
      <c r="C25" s="104">
        <f>SUM(D25:N25)</f>
        <v>0</v>
      </c>
      <c r="D25" s="108"/>
      <c r="E25" s="108"/>
      <c r="F25" s="108"/>
      <c r="G25" s="108"/>
      <c r="H25" s="108"/>
      <c r="I25" s="122"/>
      <c r="J25" s="108"/>
      <c r="K25" s="108"/>
      <c r="L25" s="108"/>
      <c r="M25" s="108"/>
      <c r="N25" s="108"/>
      <c r="O25" s="106"/>
      <c r="P25" s="107"/>
      <c r="Q25" s="107"/>
      <c r="R25" s="107"/>
      <c r="S25" s="107"/>
      <c r="T25" s="107"/>
      <c r="U25" s="171"/>
      <c r="V25" s="107"/>
      <c r="W25" s="159"/>
      <c r="X25" s="107"/>
      <c r="Y25" s="107"/>
      <c r="Z25" s="168"/>
      <c r="AA25" s="106"/>
      <c r="AB25" s="107"/>
      <c r="AC25" s="107"/>
      <c r="AD25" s="107"/>
      <c r="AE25" s="107"/>
      <c r="AF25" s="107"/>
      <c r="AG25" s="171"/>
      <c r="AH25" s="107"/>
      <c r="AI25" s="159"/>
      <c r="AJ25" s="107"/>
      <c r="AK25" s="107"/>
      <c r="AL25" s="168"/>
    </row>
    <row r="26" spans="1:38" ht="12.75">
      <c r="A26" s="102">
        <v>323</v>
      </c>
      <c r="B26" s="103" t="s">
        <v>22</v>
      </c>
      <c r="C26" s="104">
        <f>SUM(D26:N26)</f>
        <v>0</v>
      </c>
      <c r="D26" s="108"/>
      <c r="E26" s="108"/>
      <c r="F26" s="108"/>
      <c r="G26" s="108"/>
      <c r="H26" s="108"/>
      <c r="I26" s="122"/>
      <c r="J26" s="108"/>
      <c r="K26" s="108"/>
      <c r="L26" s="108"/>
      <c r="M26" s="108"/>
      <c r="N26" s="108"/>
      <c r="O26" s="106"/>
      <c r="P26" s="107"/>
      <c r="Q26" s="107"/>
      <c r="R26" s="107"/>
      <c r="S26" s="107"/>
      <c r="T26" s="107"/>
      <c r="U26" s="171"/>
      <c r="V26" s="107"/>
      <c r="W26" s="159"/>
      <c r="X26" s="107"/>
      <c r="Y26" s="107"/>
      <c r="Z26" s="168"/>
      <c r="AA26" s="106"/>
      <c r="AB26" s="107"/>
      <c r="AC26" s="107"/>
      <c r="AD26" s="107"/>
      <c r="AE26" s="107"/>
      <c r="AF26" s="107"/>
      <c r="AG26" s="171"/>
      <c r="AH26" s="107"/>
      <c r="AI26" s="159"/>
      <c r="AJ26" s="107"/>
      <c r="AK26" s="107"/>
      <c r="AL26" s="168"/>
    </row>
    <row r="27" spans="1:38" s="82" customFormat="1" ht="12.75">
      <c r="A27" s="97">
        <v>4</v>
      </c>
      <c r="B27" s="98" t="s">
        <v>27</v>
      </c>
      <c r="C27" s="90">
        <f aca="true" t="shared" si="21" ref="C27:H27">SUM(C28,C34)</f>
        <v>45000</v>
      </c>
      <c r="D27" s="100">
        <f t="shared" si="21"/>
        <v>0</v>
      </c>
      <c r="E27" s="100">
        <f t="shared" si="21"/>
        <v>40000</v>
      </c>
      <c r="F27" s="100">
        <f t="shared" si="21"/>
        <v>0</v>
      </c>
      <c r="G27" s="100">
        <f t="shared" si="21"/>
        <v>0</v>
      </c>
      <c r="H27" s="100">
        <f t="shared" si="21"/>
        <v>0</v>
      </c>
      <c r="I27" s="123"/>
      <c r="J27" s="100">
        <f aca="true" t="shared" si="22" ref="J27:O27">SUM(J28,J34)</f>
        <v>0</v>
      </c>
      <c r="K27" s="100">
        <f t="shared" si="22"/>
        <v>0</v>
      </c>
      <c r="L27" s="100">
        <f t="shared" si="22"/>
        <v>5000</v>
      </c>
      <c r="M27" s="100">
        <f t="shared" si="22"/>
        <v>0</v>
      </c>
      <c r="N27" s="100">
        <f t="shared" si="22"/>
        <v>0</v>
      </c>
      <c r="O27" s="90">
        <f t="shared" si="22"/>
        <v>45000</v>
      </c>
      <c r="P27" s="100">
        <f aca="true" t="shared" si="23" ref="P27:Z27">SUM(P28,P34)</f>
        <v>0</v>
      </c>
      <c r="Q27" s="100">
        <f t="shared" si="23"/>
        <v>40000</v>
      </c>
      <c r="R27" s="100">
        <f t="shared" si="23"/>
        <v>0</v>
      </c>
      <c r="S27" s="100">
        <f t="shared" si="23"/>
        <v>0</v>
      </c>
      <c r="T27" s="100">
        <f t="shared" si="23"/>
        <v>0</v>
      </c>
      <c r="U27" s="172">
        <f t="shared" si="23"/>
        <v>0</v>
      </c>
      <c r="V27" s="100">
        <f t="shared" si="23"/>
        <v>0</v>
      </c>
      <c r="W27" s="158">
        <f t="shared" si="23"/>
        <v>0</v>
      </c>
      <c r="X27" s="100">
        <f t="shared" si="23"/>
        <v>5000</v>
      </c>
      <c r="Y27" s="100">
        <f t="shared" si="23"/>
        <v>0</v>
      </c>
      <c r="Z27" s="167">
        <f t="shared" si="23"/>
        <v>0</v>
      </c>
      <c r="AA27" s="90">
        <f aca="true" t="shared" si="24" ref="AA27:AL27">SUM(AA28,AA34)</f>
        <v>45000</v>
      </c>
      <c r="AB27" s="100">
        <f t="shared" si="24"/>
        <v>0</v>
      </c>
      <c r="AC27" s="100">
        <f t="shared" si="24"/>
        <v>40000</v>
      </c>
      <c r="AD27" s="100">
        <f t="shared" si="24"/>
        <v>0</v>
      </c>
      <c r="AE27" s="100">
        <f t="shared" si="24"/>
        <v>0</v>
      </c>
      <c r="AF27" s="100">
        <f t="shared" si="24"/>
        <v>0</v>
      </c>
      <c r="AG27" s="172">
        <f t="shared" si="24"/>
        <v>0</v>
      </c>
      <c r="AH27" s="100">
        <f t="shared" si="24"/>
        <v>0</v>
      </c>
      <c r="AI27" s="158">
        <f t="shared" si="24"/>
        <v>0</v>
      </c>
      <c r="AJ27" s="100">
        <f t="shared" si="24"/>
        <v>5000</v>
      </c>
      <c r="AK27" s="100">
        <f t="shared" si="24"/>
        <v>0</v>
      </c>
      <c r="AL27" s="167">
        <f t="shared" si="24"/>
        <v>0</v>
      </c>
    </row>
    <row r="28" spans="1:38" s="82" customFormat="1" ht="25.5">
      <c r="A28" s="97">
        <v>42</v>
      </c>
      <c r="B28" s="98" t="s">
        <v>28</v>
      </c>
      <c r="C28" s="90">
        <f aca="true" t="shared" si="25" ref="C28:H28">SUM(C29:C33)</f>
        <v>45000</v>
      </c>
      <c r="D28" s="100">
        <f t="shared" si="25"/>
        <v>0</v>
      </c>
      <c r="E28" s="100">
        <f t="shared" si="25"/>
        <v>40000</v>
      </c>
      <c r="F28" s="100">
        <f t="shared" si="25"/>
        <v>0</v>
      </c>
      <c r="G28" s="100">
        <f t="shared" si="25"/>
        <v>0</v>
      </c>
      <c r="H28" s="100">
        <f t="shared" si="25"/>
        <v>0</v>
      </c>
      <c r="I28" s="123"/>
      <c r="J28" s="100">
        <f>SUM(J29:J33)</f>
        <v>0</v>
      </c>
      <c r="K28" s="100">
        <f>SUM(K29:K33)</f>
        <v>0</v>
      </c>
      <c r="L28" s="100">
        <f>SUM(L29:L33)</f>
        <v>5000</v>
      </c>
      <c r="M28" s="100">
        <f>SUM(M29:M33)</f>
        <v>0</v>
      </c>
      <c r="N28" s="100">
        <f>SUM(N29:N33)</f>
        <v>0</v>
      </c>
      <c r="O28" s="90">
        <f>SUM(P28:Z28)</f>
        <v>45000</v>
      </c>
      <c r="P28" s="100"/>
      <c r="Q28" s="100">
        <v>40000</v>
      </c>
      <c r="R28" s="100"/>
      <c r="S28" s="100"/>
      <c r="T28" s="100"/>
      <c r="U28" s="172"/>
      <c r="V28" s="100"/>
      <c r="W28" s="158"/>
      <c r="X28" s="100">
        <v>5000</v>
      </c>
      <c r="Y28" s="100"/>
      <c r="Z28" s="167"/>
      <c r="AA28" s="90">
        <f>SUM(AB28:AL28)</f>
        <v>45000</v>
      </c>
      <c r="AB28" s="100"/>
      <c r="AC28" s="100">
        <v>40000</v>
      </c>
      <c r="AD28" s="100"/>
      <c r="AE28" s="100"/>
      <c r="AF28" s="100"/>
      <c r="AG28" s="172"/>
      <c r="AH28" s="100"/>
      <c r="AI28" s="158"/>
      <c r="AJ28" s="100">
        <v>5000</v>
      </c>
      <c r="AK28" s="100"/>
      <c r="AL28" s="167"/>
    </row>
    <row r="29" spans="1:38" ht="12.75">
      <c r="A29" s="102">
        <v>421</v>
      </c>
      <c r="B29" s="103" t="s">
        <v>41</v>
      </c>
      <c r="C29" s="104">
        <f>SUM(D29:N29)</f>
        <v>20000</v>
      </c>
      <c r="D29" s="108"/>
      <c r="E29" s="108">
        <v>20000</v>
      </c>
      <c r="F29" s="108"/>
      <c r="G29" s="108"/>
      <c r="H29" s="108"/>
      <c r="I29" s="122"/>
      <c r="J29" s="108"/>
      <c r="K29" s="108"/>
      <c r="L29" s="108"/>
      <c r="M29" s="108"/>
      <c r="N29" s="108"/>
      <c r="O29" s="106"/>
      <c r="P29" s="107"/>
      <c r="Q29" s="107"/>
      <c r="R29" s="107"/>
      <c r="S29" s="107"/>
      <c r="T29" s="107"/>
      <c r="U29" s="171"/>
      <c r="V29" s="107"/>
      <c r="W29" s="159"/>
      <c r="X29" s="107"/>
      <c r="Y29" s="107"/>
      <c r="Z29" s="168"/>
      <c r="AA29" s="106"/>
      <c r="AB29" s="107"/>
      <c r="AC29" s="107"/>
      <c r="AD29" s="107"/>
      <c r="AE29" s="107"/>
      <c r="AF29" s="107"/>
      <c r="AG29" s="171"/>
      <c r="AH29" s="107"/>
      <c r="AI29" s="159"/>
      <c r="AJ29" s="107"/>
      <c r="AK29" s="107"/>
      <c r="AL29" s="168"/>
    </row>
    <row r="30" spans="1:38" ht="12.75">
      <c r="A30" s="102">
        <v>422</v>
      </c>
      <c r="B30" s="103" t="s">
        <v>26</v>
      </c>
      <c r="C30" s="104">
        <f>SUM(D30:N30)</f>
        <v>20000</v>
      </c>
      <c r="D30" s="108"/>
      <c r="E30" s="108">
        <v>20000</v>
      </c>
      <c r="F30" s="108"/>
      <c r="G30" s="108"/>
      <c r="H30" s="108"/>
      <c r="I30" s="122"/>
      <c r="J30" s="108"/>
      <c r="K30" s="108"/>
      <c r="L30" s="108"/>
      <c r="M30" s="108"/>
      <c r="N30" s="108"/>
      <c r="O30" s="106"/>
      <c r="P30" s="107"/>
      <c r="Q30" s="107"/>
      <c r="R30" s="107"/>
      <c r="S30" s="107"/>
      <c r="T30" s="107"/>
      <c r="U30" s="171"/>
      <c r="V30" s="107"/>
      <c r="W30" s="159"/>
      <c r="X30" s="107"/>
      <c r="Y30" s="107"/>
      <c r="Z30" s="168"/>
      <c r="AA30" s="106"/>
      <c r="AB30" s="107"/>
      <c r="AC30" s="107"/>
      <c r="AD30" s="107"/>
      <c r="AE30" s="107"/>
      <c r="AF30" s="107"/>
      <c r="AG30" s="171"/>
      <c r="AH30" s="107"/>
      <c r="AI30" s="159"/>
      <c r="AJ30" s="107"/>
      <c r="AK30" s="107"/>
      <c r="AL30" s="168"/>
    </row>
    <row r="31" spans="1:38" ht="12.75">
      <c r="A31" s="102">
        <v>423</v>
      </c>
      <c r="B31" s="103" t="s">
        <v>42</v>
      </c>
      <c r="C31" s="104">
        <f>SUM(D31:N31)</f>
        <v>0</v>
      </c>
      <c r="D31" s="108"/>
      <c r="E31" s="108"/>
      <c r="F31" s="108"/>
      <c r="G31" s="108"/>
      <c r="H31" s="108"/>
      <c r="I31" s="122"/>
      <c r="J31" s="108"/>
      <c r="K31" s="108"/>
      <c r="L31" s="108"/>
      <c r="M31" s="108"/>
      <c r="N31" s="108"/>
      <c r="O31" s="106"/>
      <c r="P31" s="107"/>
      <c r="Q31" s="107"/>
      <c r="R31" s="107"/>
      <c r="S31" s="107"/>
      <c r="T31" s="107"/>
      <c r="U31" s="171"/>
      <c r="V31" s="107"/>
      <c r="W31" s="159"/>
      <c r="X31" s="107"/>
      <c r="Y31" s="107"/>
      <c r="Z31" s="168"/>
      <c r="AA31" s="106"/>
      <c r="AB31" s="107"/>
      <c r="AC31" s="107"/>
      <c r="AD31" s="107"/>
      <c r="AE31" s="107"/>
      <c r="AF31" s="107"/>
      <c r="AG31" s="171"/>
      <c r="AH31" s="107"/>
      <c r="AI31" s="159"/>
      <c r="AJ31" s="107"/>
      <c r="AK31" s="107"/>
      <c r="AL31" s="168"/>
    </row>
    <row r="32" spans="1:38" ht="25.5">
      <c r="A32" s="102">
        <v>424</v>
      </c>
      <c r="B32" s="103" t="s">
        <v>29</v>
      </c>
      <c r="C32" s="104">
        <f>SUM(D32:N32)</f>
        <v>5000</v>
      </c>
      <c r="D32" s="108"/>
      <c r="E32" s="108"/>
      <c r="F32" s="108"/>
      <c r="G32" s="108"/>
      <c r="H32" s="108"/>
      <c r="I32" s="122"/>
      <c r="J32" s="108"/>
      <c r="K32" s="108"/>
      <c r="L32" s="108">
        <v>5000</v>
      </c>
      <c r="M32" s="108"/>
      <c r="N32" s="108"/>
      <c r="O32" s="106"/>
      <c r="P32" s="107"/>
      <c r="Q32" s="107"/>
      <c r="R32" s="107"/>
      <c r="S32" s="107"/>
      <c r="T32" s="107"/>
      <c r="U32" s="171"/>
      <c r="V32" s="107"/>
      <c r="W32" s="159"/>
      <c r="X32" s="107"/>
      <c r="Y32" s="107"/>
      <c r="Z32" s="168"/>
      <c r="AA32" s="106"/>
      <c r="AB32" s="107"/>
      <c r="AC32" s="107"/>
      <c r="AD32" s="107"/>
      <c r="AE32" s="107"/>
      <c r="AF32" s="107"/>
      <c r="AG32" s="171"/>
      <c r="AH32" s="107"/>
      <c r="AI32" s="159"/>
      <c r="AJ32" s="107"/>
      <c r="AK32" s="107"/>
      <c r="AL32" s="168"/>
    </row>
    <row r="33" spans="1:38" ht="12.75">
      <c r="A33" s="102">
        <v>426</v>
      </c>
      <c r="B33" s="103" t="s">
        <v>53</v>
      </c>
      <c r="C33" s="104">
        <f>SUM(D33:N33)</f>
        <v>0</v>
      </c>
      <c r="D33" s="108"/>
      <c r="E33" s="108"/>
      <c r="F33" s="108"/>
      <c r="G33" s="108"/>
      <c r="H33" s="108"/>
      <c r="I33" s="122"/>
      <c r="J33" s="108"/>
      <c r="K33" s="108"/>
      <c r="L33" s="108"/>
      <c r="M33" s="108"/>
      <c r="N33" s="108"/>
      <c r="O33" s="106"/>
      <c r="P33" s="107"/>
      <c r="Q33" s="107"/>
      <c r="R33" s="107"/>
      <c r="S33" s="107"/>
      <c r="T33" s="107"/>
      <c r="U33" s="171"/>
      <c r="V33" s="107"/>
      <c r="W33" s="159"/>
      <c r="X33" s="107"/>
      <c r="Y33" s="107"/>
      <c r="Z33" s="168"/>
      <c r="AA33" s="106"/>
      <c r="AB33" s="107"/>
      <c r="AC33" s="107"/>
      <c r="AD33" s="107"/>
      <c r="AE33" s="107"/>
      <c r="AF33" s="107"/>
      <c r="AG33" s="171"/>
      <c r="AH33" s="107"/>
      <c r="AI33" s="159"/>
      <c r="AJ33" s="107"/>
      <c r="AK33" s="107"/>
      <c r="AL33" s="168"/>
    </row>
    <row r="34" spans="1:38" s="82" customFormat="1" ht="25.5">
      <c r="A34" s="97">
        <v>45</v>
      </c>
      <c r="B34" s="98" t="s">
        <v>50</v>
      </c>
      <c r="C34" s="90">
        <f aca="true" t="shared" si="26" ref="C34:H34">SUM(C35:C38)</f>
        <v>0</v>
      </c>
      <c r="D34" s="100">
        <f t="shared" si="26"/>
        <v>0</v>
      </c>
      <c r="E34" s="100">
        <f t="shared" si="26"/>
        <v>0</v>
      </c>
      <c r="F34" s="100">
        <f t="shared" si="26"/>
        <v>0</v>
      </c>
      <c r="G34" s="100">
        <f t="shared" si="26"/>
        <v>0</v>
      </c>
      <c r="H34" s="100">
        <f t="shared" si="26"/>
        <v>0</v>
      </c>
      <c r="I34" s="123"/>
      <c r="J34" s="100">
        <f>SUM(J35:J38)</f>
        <v>0</v>
      </c>
      <c r="K34" s="100">
        <f>SUM(K35:K38)</f>
        <v>0</v>
      </c>
      <c r="L34" s="100">
        <f>SUM(L35:L38)</f>
        <v>0</v>
      </c>
      <c r="M34" s="100">
        <f>SUM(M35:M38)</f>
        <v>0</v>
      </c>
      <c r="N34" s="100">
        <f>SUM(N35:N38)</f>
        <v>0</v>
      </c>
      <c r="O34" s="90">
        <f>SUM(P34:Z34)</f>
        <v>0</v>
      </c>
      <c r="P34" s="100"/>
      <c r="Q34" s="100"/>
      <c r="R34" s="100"/>
      <c r="S34" s="100"/>
      <c r="T34" s="100"/>
      <c r="U34" s="172"/>
      <c r="V34" s="100"/>
      <c r="W34" s="158"/>
      <c r="X34" s="100"/>
      <c r="Y34" s="100"/>
      <c r="Z34" s="167"/>
      <c r="AA34" s="90">
        <f>SUM(AB34:AL34)</f>
        <v>0</v>
      </c>
      <c r="AB34" s="100"/>
      <c r="AC34" s="100"/>
      <c r="AD34" s="100"/>
      <c r="AE34" s="100"/>
      <c r="AF34" s="100"/>
      <c r="AG34" s="172"/>
      <c r="AH34" s="100"/>
      <c r="AI34" s="158"/>
      <c r="AJ34" s="100"/>
      <c r="AK34" s="100"/>
      <c r="AL34" s="167"/>
    </row>
    <row r="35" spans="1:38" ht="25.5">
      <c r="A35" s="102">
        <v>451</v>
      </c>
      <c r="B35" s="103" t="s">
        <v>43</v>
      </c>
      <c r="C35" s="104">
        <f>SUM(D35:N35)</f>
        <v>0</v>
      </c>
      <c r="D35" s="108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06"/>
      <c r="P35" s="107"/>
      <c r="Q35" s="107"/>
      <c r="R35" s="107"/>
      <c r="S35" s="107"/>
      <c r="T35" s="107"/>
      <c r="U35" s="171"/>
      <c r="V35" s="107"/>
      <c r="W35" s="159"/>
      <c r="X35" s="107"/>
      <c r="Y35" s="107"/>
      <c r="Z35" s="168"/>
      <c r="AA35" s="106"/>
      <c r="AB35" s="107"/>
      <c r="AC35" s="107"/>
      <c r="AD35" s="107"/>
      <c r="AE35" s="107"/>
      <c r="AF35" s="107"/>
      <c r="AG35" s="171"/>
      <c r="AH35" s="107"/>
      <c r="AI35" s="159"/>
      <c r="AJ35" s="107"/>
      <c r="AK35" s="107"/>
      <c r="AL35" s="168"/>
    </row>
    <row r="36" spans="1:38" ht="15" customHeight="1">
      <c r="A36" s="102">
        <v>452</v>
      </c>
      <c r="B36" s="103" t="s">
        <v>44</v>
      </c>
      <c r="C36" s="104">
        <f>SUM(D36:N36)</f>
        <v>0</v>
      </c>
      <c r="D36" s="108"/>
      <c r="E36" s="108"/>
      <c r="F36" s="108"/>
      <c r="G36" s="108"/>
      <c r="H36" s="108"/>
      <c r="I36" s="122"/>
      <c r="J36" s="108"/>
      <c r="K36" s="108"/>
      <c r="L36" s="108"/>
      <c r="M36" s="108"/>
      <c r="N36" s="108"/>
      <c r="O36" s="106"/>
      <c r="P36" s="107"/>
      <c r="Q36" s="107"/>
      <c r="R36" s="107"/>
      <c r="S36" s="107"/>
      <c r="T36" s="107"/>
      <c r="U36" s="171"/>
      <c r="V36" s="107"/>
      <c r="W36" s="159"/>
      <c r="X36" s="107"/>
      <c r="Y36" s="107"/>
      <c r="Z36" s="168"/>
      <c r="AA36" s="106"/>
      <c r="AB36" s="107"/>
      <c r="AC36" s="107"/>
      <c r="AD36" s="107"/>
      <c r="AE36" s="107"/>
      <c r="AF36" s="107"/>
      <c r="AG36" s="171"/>
      <c r="AH36" s="107"/>
      <c r="AI36" s="159"/>
      <c r="AJ36" s="107"/>
      <c r="AK36" s="107"/>
      <c r="AL36" s="168"/>
    </row>
    <row r="37" spans="1:38" ht="15" customHeight="1">
      <c r="A37" s="102">
        <v>453</v>
      </c>
      <c r="B37" s="103" t="s">
        <v>45</v>
      </c>
      <c r="C37" s="104">
        <f>SUM(D37:N37)</f>
        <v>0</v>
      </c>
      <c r="D37" s="108"/>
      <c r="E37" s="108"/>
      <c r="F37" s="108"/>
      <c r="G37" s="108"/>
      <c r="H37" s="108"/>
      <c r="I37" s="122"/>
      <c r="J37" s="108"/>
      <c r="K37" s="108"/>
      <c r="L37" s="108"/>
      <c r="M37" s="108"/>
      <c r="N37" s="108"/>
      <c r="O37" s="106"/>
      <c r="P37" s="107"/>
      <c r="Q37" s="107"/>
      <c r="R37" s="107"/>
      <c r="S37" s="107"/>
      <c r="T37" s="107"/>
      <c r="U37" s="171"/>
      <c r="V37" s="107"/>
      <c r="W37" s="159"/>
      <c r="X37" s="107"/>
      <c r="Y37" s="107"/>
      <c r="Z37" s="168"/>
      <c r="AA37" s="106"/>
      <c r="AB37" s="107"/>
      <c r="AC37" s="107"/>
      <c r="AD37" s="107"/>
      <c r="AE37" s="107"/>
      <c r="AF37" s="107"/>
      <c r="AG37" s="171"/>
      <c r="AH37" s="107"/>
      <c r="AI37" s="159"/>
      <c r="AJ37" s="107"/>
      <c r="AK37" s="107"/>
      <c r="AL37" s="168"/>
    </row>
    <row r="38" spans="1:38" ht="25.5">
      <c r="A38" s="102">
        <v>454</v>
      </c>
      <c r="B38" s="103" t="s">
        <v>46</v>
      </c>
      <c r="C38" s="104">
        <f>SUM(D38:N38)</f>
        <v>0</v>
      </c>
      <c r="D38" s="108"/>
      <c r="E38" s="108"/>
      <c r="F38" s="108"/>
      <c r="G38" s="108"/>
      <c r="H38" s="108"/>
      <c r="I38" s="122"/>
      <c r="J38" s="108"/>
      <c r="K38" s="108"/>
      <c r="L38" s="108"/>
      <c r="M38" s="108"/>
      <c r="N38" s="108"/>
      <c r="O38" s="106"/>
      <c r="P38" s="107"/>
      <c r="Q38" s="107"/>
      <c r="R38" s="107"/>
      <c r="S38" s="107"/>
      <c r="T38" s="107"/>
      <c r="U38" s="171"/>
      <c r="V38" s="107"/>
      <c r="W38" s="159"/>
      <c r="X38" s="107"/>
      <c r="Y38" s="107"/>
      <c r="Z38" s="168"/>
      <c r="AA38" s="106"/>
      <c r="AB38" s="107"/>
      <c r="AC38" s="107"/>
      <c r="AD38" s="107"/>
      <c r="AE38" s="107"/>
      <c r="AF38" s="107"/>
      <c r="AG38" s="171"/>
      <c r="AH38" s="107"/>
      <c r="AI38" s="159"/>
      <c r="AJ38" s="107"/>
      <c r="AK38" s="107"/>
      <c r="AL38" s="168"/>
    </row>
    <row r="39" spans="1:38" s="82" customFormat="1" ht="25.5" customHeight="1">
      <c r="A39" s="93"/>
      <c r="B39" s="94" t="s">
        <v>47</v>
      </c>
      <c r="C39" s="90">
        <f aca="true" t="shared" si="27" ref="C39:H39">SUM(C40)</f>
        <v>1000</v>
      </c>
      <c r="D39" s="95">
        <f t="shared" si="27"/>
        <v>0</v>
      </c>
      <c r="E39" s="95">
        <f t="shared" si="27"/>
        <v>1000</v>
      </c>
      <c r="F39" s="95">
        <f t="shared" si="27"/>
        <v>0</v>
      </c>
      <c r="G39" s="95">
        <f t="shared" si="27"/>
        <v>0</v>
      </c>
      <c r="H39" s="95">
        <f t="shared" si="27"/>
        <v>0</v>
      </c>
      <c r="I39" s="124"/>
      <c r="J39" s="95">
        <f aca="true" t="shared" si="28" ref="J39:O39">SUM(J40)</f>
        <v>0</v>
      </c>
      <c r="K39" s="95">
        <f t="shared" si="28"/>
        <v>0</v>
      </c>
      <c r="L39" s="95">
        <f t="shared" si="28"/>
        <v>0</v>
      </c>
      <c r="M39" s="95">
        <f t="shared" si="28"/>
        <v>0</v>
      </c>
      <c r="N39" s="95">
        <f t="shared" si="28"/>
        <v>0</v>
      </c>
      <c r="O39" s="90">
        <f t="shared" si="28"/>
        <v>1000</v>
      </c>
      <c r="P39" s="95">
        <f aca="true" t="shared" si="29" ref="P39:Z39">SUM(P40)</f>
        <v>0</v>
      </c>
      <c r="Q39" s="95">
        <f t="shared" si="29"/>
        <v>1000</v>
      </c>
      <c r="R39" s="95">
        <f t="shared" si="29"/>
        <v>0</v>
      </c>
      <c r="S39" s="95">
        <f t="shared" si="29"/>
        <v>0</v>
      </c>
      <c r="T39" s="95">
        <f t="shared" si="29"/>
        <v>0</v>
      </c>
      <c r="U39" s="173">
        <f t="shared" si="29"/>
        <v>0</v>
      </c>
      <c r="V39" s="95">
        <f t="shared" si="29"/>
        <v>0</v>
      </c>
      <c r="W39" s="157">
        <f t="shared" si="29"/>
        <v>0</v>
      </c>
      <c r="X39" s="95">
        <f t="shared" si="29"/>
        <v>0</v>
      </c>
      <c r="Y39" s="95">
        <f t="shared" si="29"/>
        <v>0</v>
      </c>
      <c r="Z39" s="166">
        <f t="shared" si="29"/>
        <v>0</v>
      </c>
      <c r="AA39" s="90">
        <f aca="true" t="shared" si="30" ref="AA39:AL39">SUM(AA40)</f>
        <v>0</v>
      </c>
      <c r="AB39" s="95">
        <f t="shared" si="30"/>
        <v>0</v>
      </c>
      <c r="AC39" s="95">
        <f t="shared" si="30"/>
        <v>0</v>
      </c>
      <c r="AD39" s="95">
        <f t="shared" si="30"/>
        <v>0</v>
      </c>
      <c r="AE39" s="95">
        <f t="shared" si="30"/>
        <v>0</v>
      </c>
      <c r="AF39" s="95">
        <f t="shared" si="30"/>
        <v>0</v>
      </c>
      <c r="AG39" s="173">
        <f t="shared" si="30"/>
        <v>0</v>
      </c>
      <c r="AH39" s="95">
        <f t="shared" si="30"/>
        <v>0</v>
      </c>
      <c r="AI39" s="157">
        <f t="shared" si="30"/>
        <v>0</v>
      </c>
      <c r="AJ39" s="95">
        <f t="shared" si="30"/>
        <v>0</v>
      </c>
      <c r="AK39" s="95">
        <f t="shared" si="30"/>
        <v>0</v>
      </c>
      <c r="AL39" s="166">
        <f t="shared" si="30"/>
        <v>0</v>
      </c>
    </row>
    <row r="40" spans="1:38" s="82" customFormat="1" ht="12.75">
      <c r="A40" s="97">
        <v>3</v>
      </c>
      <c r="B40" s="98" t="s">
        <v>60</v>
      </c>
      <c r="C40" s="90">
        <f aca="true" t="shared" si="31" ref="C40:H40">SUM(C41,C47,C49)</f>
        <v>1000</v>
      </c>
      <c r="D40" s="100">
        <f t="shared" si="31"/>
        <v>0</v>
      </c>
      <c r="E40" s="100">
        <f t="shared" si="31"/>
        <v>1000</v>
      </c>
      <c r="F40" s="100">
        <f t="shared" si="31"/>
        <v>0</v>
      </c>
      <c r="G40" s="100">
        <f t="shared" si="31"/>
        <v>0</v>
      </c>
      <c r="H40" s="100">
        <f t="shared" si="31"/>
        <v>0</v>
      </c>
      <c r="I40" s="123"/>
      <c r="J40" s="100">
        <f aca="true" t="shared" si="32" ref="J40:O40">SUM(J41,J47,J49)</f>
        <v>0</v>
      </c>
      <c r="K40" s="100">
        <f t="shared" si="32"/>
        <v>0</v>
      </c>
      <c r="L40" s="100">
        <f t="shared" si="32"/>
        <v>0</v>
      </c>
      <c r="M40" s="100">
        <f t="shared" si="32"/>
        <v>0</v>
      </c>
      <c r="N40" s="100">
        <f t="shared" si="32"/>
        <v>0</v>
      </c>
      <c r="O40" s="90">
        <f t="shared" si="32"/>
        <v>1000</v>
      </c>
      <c r="P40" s="100">
        <f aca="true" t="shared" si="33" ref="P40:Z40">SUM(P41,P47,P49)</f>
        <v>0</v>
      </c>
      <c r="Q40" s="100">
        <f t="shared" si="33"/>
        <v>1000</v>
      </c>
      <c r="R40" s="100">
        <f t="shared" si="33"/>
        <v>0</v>
      </c>
      <c r="S40" s="100">
        <f t="shared" si="33"/>
        <v>0</v>
      </c>
      <c r="T40" s="100">
        <f t="shared" si="33"/>
        <v>0</v>
      </c>
      <c r="U40" s="172">
        <f t="shared" si="33"/>
        <v>0</v>
      </c>
      <c r="V40" s="100">
        <f t="shared" si="33"/>
        <v>0</v>
      </c>
      <c r="W40" s="158">
        <f t="shared" si="33"/>
        <v>0</v>
      </c>
      <c r="X40" s="100">
        <f t="shared" si="33"/>
        <v>0</v>
      </c>
      <c r="Y40" s="100">
        <f t="shared" si="33"/>
        <v>0</v>
      </c>
      <c r="Z40" s="167">
        <f t="shared" si="33"/>
        <v>0</v>
      </c>
      <c r="AA40" s="90">
        <f aca="true" t="shared" si="34" ref="AA40:AL40">SUM(AA41,AA47,AA49)</f>
        <v>0</v>
      </c>
      <c r="AB40" s="100">
        <f t="shared" si="34"/>
        <v>0</v>
      </c>
      <c r="AC40" s="100">
        <f t="shared" si="34"/>
        <v>0</v>
      </c>
      <c r="AD40" s="100">
        <f t="shared" si="34"/>
        <v>0</v>
      </c>
      <c r="AE40" s="100">
        <f t="shared" si="34"/>
        <v>0</v>
      </c>
      <c r="AF40" s="100">
        <f t="shared" si="34"/>
        <v>0</v>
      </c>
      <c r="AG40" s="172">
        <f t="shared" si="34"/>
        <v>0</v>
      </c>
      <c r="AH40" s="100">
        <f t="shared" si="34"/>
        <v>0</v>
      </c>
      <c r="AI40" s="158">
        <f t="shared" si="34"/>
        <v>0</v>
      </c>
      <c r="AJ40" s="100">
        <f t="shared" si="34"/>
        <v>0</v>
      </c>
      <c r="AK40" s="100">
        <f t="shared" si="34"/>
        <v>0</v>
      </c>
      <c r="AL40" s="167">
        <f t="shared" si="34"/>
        <v>0</v>
      </c>
    </row>
    <row r="41" spans="1:38" s="82" customFormat="1" ht="12.75">
      <c r="A41" s="97">
        <v>32</v>
      </c>
      <c r="B41" s="98" t="s">
        <v>19</v>
      </c>
      <c r="C41" s="90">
        <f aca="true" t="shared" si="35" ref="C41:H41">SUM(C42:C46)</f>
        <v>1000</v>
      </c>
      <c r="D41" s="100">
        <f t="shared" si="35"/>
        <v>0</v>
      </c>
      <c r="E41" s="100">
        <f t="shared" si="35"/>
        <v>1000</v>
      </c>
      <c r="F41" s="100">
        <f t="shared" si="35"/>
        <v>0</v>
      </c>
      <c r="G41" s="100">
        <f t="shared" si="35"/>
        <v>0</v>
      </c>
      <c r="H41" s="100">
        <f t="shared" si="35"/>
        <v>0</v>
      </c>
      <c r="I41" s="123"/>
      <c r="J41" s="100">
        <f>SUM(J42:J46)</f>
        <v>0</v>
      </c>
      <c r="K41" s="100">
        <f>SUM(K42:K46)</f>
        <v>0</v>
      </c>
      <c r="L41" s="100">
        <f>SUM(L42:L46)</f>
        <v>0</v>
      </c>
      <c r="M41" s="100">
        <f>SUM(M42:M46)</f>
        <v>0</v>
      </c>
      <c r="N41" s="100">
        <f>SUM(N42:N46)</f>
        <v>0</v>
      </c>
      <c r="O41" s="90">
        <f>SUM(P41:Z41)</f>
        <v>1000</v>
      </c>
      <c r="P41" s="100"/>
      <c r="Q41" s="100">
        <v>1000</v>
      </c>
      <c r="R41" s="100"/>
      <c r="S41" s="100"/>
      <c r="T41" s="100"/>
      <c r="U41" s="172"/>
      <c r="V41" s="100"/>
      <c r="W41" s="158"/>
      <c r="X41" s="100"/>
      <c r="Y41" s="100"/>
      <c r="Z41" s="167"/>
      <c r="AA41" s="90">
        <f>SUM(AB41:AL41)</f>
        <v>0</v>
      </c>
      <c r="AB41" s="100"/>
      <c r="AC41" s="100"/>
      <c r="AD41" s="100"/>
      <c r="AE41" s="100"/>
      <c r="AF41" s="100"/>
      <c r="AG41" s="172"/>
      <c r="AH41" s="100"/>
      <c r="AI41" s="158"/>
      <c r="AJ41" s="100"/>
      <c r="AK41" s="100"/>
      <c r="AL41" s="167"/>
    </row>
    <row r="42" spans="1:38" ht="12.75">
      <c r="A42" s="102">
        <v>321</v>
      </c>
      <c r="B42" s="103" t="s">
        <v>20</v>
      </c>
      <c r="C42" s="104">
        <f>SUM(D42:N42)</f>
        <v>1000</v>
      </c>
      <c r="D42" s="108"/>
      <c r="E42" s="108">
        <v>1000</v>
      </c>
      <c r="F42" s="108"/>
      <c r="G42" s="108"/>
      <c r="H42" s="108"/>
      <c r="I42" s="122"/>
      <c r="J42" s="108"/>
      <c r="K42" s="108"/>
      <c r="L42" s="108"/>
      <c r="M42" s="108"/>
      <c r="N42" s="108"/>
      <c r="O42" s="106"/>
      <c r="P42" s="107"/>
      <c r="Q42" s="107"/>
      <c r="R42" s="107"/>
      <c r="S42" s="107"/>
      <c r="T42" s="107"/>
      <c r="U42" s="171"/>
      <c r="V42" s="107"/>
      <c r="W42" s="159"/>
      <c r="X42" s="107"/>
      <c r="Y42" s="107"/>
      <c r="Z42" s="168"/>
      <c r="AA42" s="106"/>
      <c r="AB42" s="107"/>
      <c r="AC42" s="107"/>
      <c r="AD42" s="107"/>
      <c r="AE42" s="107"/>
      <c r="AF42" s="107"/>
      <c r="AG42" s="171"/>
      <c r="AH42" s="107"/>
      <c r="AI42" s="159"/>
      <c r="AJ42" s="107"/>
      <c r="AK42" s="107"/>
      <c r="AL42" s="168"/>
    </row>
    <row r="43" spans="1:38" ht="12.75">
      <c r="A43" s="102">
        <v>322</v>
      </c>
      <c r="B43" s="103" t="s">
        <v>21</v>
      </c>
      <c r="C43" s="104">
        <f>SUM(D43:N43)</f>
        <v>0</v>
      </c>
      <c r="D43" s="108"/>
      <c r="E43" s="108"/>
      <c r="F43" s="108"/>
      <c r="G43" s="108"/>
      <c r="H43" s="108"/>
      <c r="I43" s="122"/>
      <c r="J43" s="108"/>
      <c r="K43" s="108"/>
      <c r="L43" s="108"/>
      <c r="M43" s="108"/>
      <c r="N43" s="108"/>
      <c r="O43" s="106"/>
      <c r="P43" s="107"/>
      <c r="Q43" s="107"/>
      <c r="R43" s="107"/>
      <c r="S43" s="107"/>
      <c r="T43" s="107"/>
      <c r="U43" s="171"/>
      <c r="V43" s="107"/>
      <c r="W43" s="159"/>
      <c r="X43" s="107"/>
      <c r="Y43" s="107"/>
      <c r="Z43" s="168"/>
      <c r="AA43" s="106"/>
      <c r="AB43" s="107"/>
      <c r="AC43" s="107"/>
      <c r="AD43" s="107"/>
      <c r="AE43" s="107"/>
      <c r="AF43" s="107"/>
      <c r="AG43" s="171"/>
      <c r="AH43" s="107"/>
      <c r="AI43" s="159"/>
      <c r="AJ43" s="107"/>
      <c r="AK43" s="107"/>
      <c r="AL43" s="168"/>
    </row>
    <row r="44" spans="1:38" ht="12.75">
      <c r="A44" s="102">
        <v>323</v>
      </c>
      <c r="B44" s="103" t="s">
        <v>22</v>
      </c>
      <c r="C44" s="104">
        <f>SUM(D44:N44)</f>
        <v>0</v>
      </c>
      <c r="D44" s="108"/>
      <c r="E44" s="108"/>
      <c r="F44" s="108"/>
      <c r="G44" s="108"/>
      <c r="H44" s="108"/>
      <c r="I44" s="122"/>
      <c r="J44" s="108"/>
      <c r="K44" s="108"/>
      <c r="L44" s="108"/>
      <c r="M44" s="108"/>
      <c r="N44" s="108"/>
      <c r="O44" s="106"/>
      <c r="P44" s="107"/>
      <c r="Q44" s="107"/>
      <c r="R44" s="107"/>
      <c r="S44" s="107"/>
      <c r="T44" s="107"/>
      <c r="U44" s="171"/>
      <c r="V44" s="107"/>
      <c r="W44" s="159"/>
      <c r="X44" s="107"/>
      <c r="Y44" s="107"/>
      <c r="Z44" s="168"/>
      <c r="AA44" s="106"/>
      <c r="AB44" s="107"/>
      <c r="AC44" s="107"/>
      <c r="AD44" s="107"/>
      <c r="AE44" s="107"/>
      <c r="AF44" s="107"/>
      <c r="AG44" s="171"/>
      <c r="AH44" s="107"/>
      <c r="AI44" s="159"/>
      <c r="AJ44" s="107"/>
      <c r="AK44" s="107"/>
      <c r="AL44" s="168"/>
    </row>
    <row r="45" spans="1:38" ht="25.5">
      <c r="A45" s="109">
        <v>324</v>
      </c>
      <c r="B45" s="110" t="s">
        <v>52</v>
      </c>
      <c r="C45" s="104">
        <f>SUM(D45:N45)</f>
        <v>0</v>
      </c>
      <c r="D45" s="108"/>
      <c r="E45" s="108"/>
      <c r="F45" s="108"/>
      <c r="G45" s="108"/>
      <c r="H45" s="108"/>
      <c r="I45" s="122"/>
      <c r="J45" s="108"/>
      <c r="K45" s="108"/>
      <c r="L45" s="108"/>
      <c r="M45" s="108"/>
      <c r="N45" s="108"/>
      <c r="O45" s="106"/>
      <c r="P45" s="107"/>
      <c r="Q45" s="107"/>
      <c r="R45" s="107"/>
      <c r="S45" s="107"/>
      <c r="T45" s="107"/>
      <c r="U45" s="171"/>
      <c r="V45" s="107"/>
      <c r="W45" s="159"/>
      <c r="X45" s="107"/>
      <c r="Y45" s="107"/>
      <c r="Z45" s="168"/>
      <c r="AA45" s="106"/>
      <c r="AB45" s="107"/>
      <c r="AC45" s="107"/>
      <c r="AD45" s="107"/>
      <c r="AE45" s="107"/>
      <c r="AF45" s="107"/>
      <c r="AG45" s="171"/>
      <c r="AH45" s="107"/>
      <c r="AI45" s="159"/>
      <c r="AJ45" s="107"/>
      <c r="AK45" s="107"/>
      <c r="AL45" s="168"/>
    </row>
    <row r="46" spans="1:38" ht="12.75">
      <c r="A46" s="102">
        <v>329</v>
      </c>
      <c r="B46" s="103" t="s">
        <v>23</v>
      </c>
      <c r="C46" s="104">
        <f>SUM(D46:N46)</f>
        <v>0</v>
      </c>
      <c r="D46" s="108"/>
      <c r="E46" s="108"/>
      <c r="F46" s="108"/>
      <c r="G46" s="108"/>
      <c r="H46" s="108"/>
      <c r="I46" s="122"/>
      <c r="J46" s="108"/>
      <c r="K46" s="108"/>
      <c r="L46" s="108"/>
      <c r="M46" s="108"/>
      <c r="N46" s="108"/>
      <c r="O46" s="106"/>
      <c r="P46" s="107"/>
      <c r="Q46" s="107"/>
      <c r="R46" s="107"/>
      <c r="S46" s="107"/>
      <c r="T46" s="107"/>
      <c r="U46" s="171"/>
      <c r="V46" s="107"/>
      <c r="W46" s="159"/>
      <c r="X46" s="107"/>
      <c r="Y46" s="107"/>
      <c r="Z46" s="168"/>
      <c r="AA46" s="106"/>
      <c r="AB46" s="107"/>
      <c r="AC46" s="107"/>
      <c r="AD46" s="107"/>
      <c r="AE46" s="107"/>
      <c r="AF46" s="107"/>
      <c r="AG46" s="171"/>
      <c r="AH46" s="107"/>
      <c r="AI46" s="159"/>
      <c r="AJ46" s="107"/>
      <c r="AK46" s="107"/>
      <c r="AL46" s="168"/>
    </row>
    <row r="47" spans="1:38" s="82" customFormat="1" ht="12.75">
      <c r="A47" s="97">
        <v>34</v>
      </c>
      <c r="B47" s="98" t="s">
        <v>24</v>
      </c>
      <c r="C47" s="90">
        <f aca="true" t="shared" si="36" ref="C47:H47">SUM(C48)</f>
        <v>0</v>
      </c>
      <c r="D47" s="100">
        <f t="shared" si="36"/>
        <v>0</v>
      </c>
      <c r="E47" s="100">
        <f t="shared" si="36"/>
        <v>0</v>
      </c>
      <c r="F47" s="100">
        <f t="shared" si="36"/>
        <v>0</v>
      </c>
      <c r="G47" s="100">
        <f t="shared" si="36"/>
        <v>0</v>
      </c>
      <c r="H47" s="100">
        <f t="shared" si="36"/>
        <v>0</v>
      </c>
      <c r="I47" s="123"/>
      <c r="J47" s="100">
        <f>SUM(J48)</f>
        <v>0</v>
      </c>
      <c r="K47" s="100">
        <f>SUM(K48)</f>
        <v>0</v>
      </c>
      <c r="L47" s="100">
        <f>SUM(L48)</f>
        <v>0</v>
      </c>
      <c r="M47" s="100">
        <f>SUM(M48)</f>
        <v>0</v>
      </c>
      <c r="N47" s="100">
        <f>SUM(N48)</f>
        <v>0</v>
      </c>
      <c r="O47" s="90">
        <f>SUM(P47:Z47)</f>
        <v>0</v>
      </c>
      <c r="P47" s="100"/>
      <c r="Q47" s="100"/>
      <c r="R47" s="100"/>
      <c r="S47" s="100"/>
      <c r="T47" s="100"/>
      <c r="U47" s="172"/>
      <c r="V47" s="100"/>
      <c r="W47" s="158"/>
      <c r="X47" s="100"/>
      <c r="Y47" s="100"/>
      <c r="Z47" s="167"/>
      <c r="AA47" s="90">
        <f>SUM(AB47:AL47)</f>
        <v>0</v>
      </c>
      <c r="AB47" s="100"/>
      <c r="AC47" s="100"/>
      <c r="AD47" s="100"/>
      <c r="AE47" s="100"/>
      <c r="AF47" s="100"/>
      <c r="AG47" s="172"/>
      <c r="AH47" s="100"/>
      <c r="AI47" s="158"/>
      <c r="AJ47" s="100"/>
      <c r="AK47" s="100"/>
      <c r="AL47" s="167"/>
    </row>
    <row r="48" spans="1:38" ht="12.75">
      <c r="A48" s="102">
        <v>343</v>
      </c>
      <c r="B48" s="103" t="s">
        <v>25</v>
      </c>
      <c r="C48" s="104">
        <f>SUM(D48:N48)</f>
        <v>0</v>
      </c>
      <c r="D48" s="108"/>
      <c r="E48" s="108"/>
      <c r="F48" s="108"/>
      <c r="G48" s="108"/>
      <c r="H48" s="108"/>
      <c r="I48" s="122"/>
      <c r="J48" s="108"/>
      <c r="K48" s="108"/>
      <c r="L48" s="108"/>
      <c r="M48" s="108"/>
      <c r="N48" s="108"/>
      <c r="O48" s="111"/>
      <c r="P48" s="107"/>
      <c r="Q48" s="107"/>
      <c r="R48" s="107"/>
      <c r="S48" s="107"/>
      <c r="T48" s="107"/>
      <c r="U48" s="171"/>
      <c r="V48" s="107"/>
      <c r="W48" s="159"/>
      <c r="X48" s="107"/>
      <c r="Y48" s="107"/>
      <c r="Z48" s="168"/>
      <c r="AA48" s="111"/>
      <c r="AB48" s="107"/>
      <c r="AC48" s="107"/>
      <c r="AD48" s="107"/>
      <c r="AE48" s="107"/>
      <c r="AF48" s="107"/>
      <c r="AG48" s="171"/>
      <c r="AH48" s="107"/>
      <c r="AI48" s="159"/>
      <c r="AJ48" s="107"/>
      <c r="AK48" s="107"/>
      <c r="AL48" s="168"/>
    </row>
    <row r="49" spans="1:38" s="82" customFormat="1" ht="12.75">
      <c r="A49" s="97">
        <v>38</v>
      </c>
      <c r="B49" s="98" t="s">
        <v>57</v>
      </c>
      <c r="C49" s="90">
        <f aca="true" t="shared" si="37" ref="C49:H49">SUM(C50)</f>
        <v>0</v>
      </c>
      <c r="D49" s="100">
        <f t="shared" si="37"/>
        <v>0</v>
      </c>
      <c r="E49" s="100">
        <f t="shared" si="37"/>
        <v>0</v>
      </c>
      <c r="F49" s="100">
        <f t="shared" si="37"/>
        <v>0</v>
      </c>
      <c r="G49" s="100">
        <f t="shared" si="37"/>
        <v>0</v>
      </c>
      <c r="H49" s="100">
        <f t="shared" si="37"/>
        <v>0</v>
      </c>
      <c r="I49" s="123"/>
      <c r="J49" s="100">
        <f>SUM(J50)</f>
        <v>0</v>
      </c>
      <c r="K49" s="100">
        <f>SUM(K50)</f>
        <v>0</v>
      </c>
      <c r="L49" s="100">
        <f>SUM(L50)</f>
        <v>0</v>
      </c>
      <c r="M49" s="100">
        <f>SUM(M50)</f>
        <v>0</v>
      </c>
      <c r="N49" s="100">
        <f>SUM(N50)</f>
        <v>0</v>
      </c>
      <c r="O49" s="90">
        <f>SUM(P49:Z49)</f>
        <v>0</v>
      </c>
      <c r="P49" s="100"/>
      <c r="Q49" s="100"/>
      <c r="R49" s="100"/>
      <c r="S49" s="100"/>
      <c r="T49" s="100"/>
      <c r="U49" s="172"/>
      <c r="V49" s="100"/>
      <c r="W49" s="158"/>
      <c r="X49" s="100"/>
      <c r="Y49" s="100"/>
      <c r="Z49" s="167"/>
      <c r="AA49" s="90">
        <f>SUM(AB49:AL49)</f>
        <v>0</v>
      </c>
      <c r="AB49" s="100"/>
      <c r="AC49" s="100"/>
      <c r="AD49" s="100"/>
      <c r="AE49" s="100"/>
      <c r="AF49" s="100"/>
      <c r="AG49" s="172"/>
      <c r="AH49" s="100"/>
      <c r="AI49" s="158"/>
      <c r="AJ49" s="100"/>
      <c r="AK49" s="100"/>
      <c r="AL49" s="167"/>
    </row>
    <row r="50" spans="1:38" ht="12.75">
      <c r="A50" s="102">
        <v>381</v>
      </c>
      <c r="B50" s="103" t="s">
        <v>59</v>
      </c>
      <c r="C50" s="104">
        <f>SUM(D50:N50)</f>
        <v>0</v>
      </c>
      <c r="D50" s="108"/>
      <c r="E50" s="108"/>
      <c r="F50" s="108"/>
      <c r="G50" s="108"/>
      <c r="H50" s="108"/>
      <c r="I50" s="122"/>
      <c r="J50" s="108"/>
      <c r="K50" s="108"/>
      <c r="L50" s="108"/>
      <c r="M50" s="108"/>
      <c r="N50" s="108"/>
      <c r="O50" s="111"/>
      <c r="P50" s="107"/>
      <c r="Q50" s="107"/>
      <c r="R50" s="107"/>
      <c r="S50" s="107"/>
      <c r="T50" s="107"/>
      <c r="U50" s="171"/>
      <c r="V50" s="107"/>
      <c r="W50" s="159"/>
      <c r="X50" s="107"/>
      <c r="Y50" s="107"/>
      <c r="Z50" s="168"/>
      <c r="AA50" s="111"/>
      <c r="AB50" s="107"/>
      <c r="AC50" s="107"/>
      <c r="AD50" s="107"/>
      <c r="AE50" s="107"/>
      <c r="AF50" s="107"/>
      <c r="AG50" s="171"/>
      <c r="AH50" s="107"/>
      <c r="AI50" s="159"/>
      <c r="AJ50" s="107"/>
      <c r="AK50" s="107"/>
      <c r="AL50" s="168"/>
    </row>
    <row r="51" spans="1:38" s="82" customFormat="1" ht="25.5" customHeight="1">
      <c r="A51" s="93"/>
      <c r="B51" s="94" t="s">
        <v>48</v>
      </c>
      <c r="C51" s="90">
        <f aca="true" t="shared" si="38" ref="C51:D53">SUM(C52)</f>
        <v>0</v>
      </c>
      <c r="D51" s="95">
        <f t="shared" si="38"/>
        <v>0</v>
      </c>
      <c r="E51" s="95">
        <f aca="true" t="shared" si="39" ref="E51:H53">SUM(E52)</f>
        <v>0</v>
      </c>
      <c r="F51" s="95">
        <f t="shared" si="39"/>
        <v>0</v>
      </c>
      <c r="G51" s="95">
        <f t="shared" si="39"/>
        <v>0</v>
      </c>
      <c r="H51" s="95">
        <f t="shared" si="39"/>
        <v>0</v>
      </c>
      <c r="I51" s="124"/>
      <c r="J51" s="95">
        <f aca="true" t="shared" si="40" ref="J51:N53">SUM(J52)</f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5">
        <f t="shared" si="40"/>
        <v>0</v>
      </c>
      <c r="O51" s="90">
        <f>SUM(O52)</f>
        <v>0</v>
      </c>
      <c r="P51" s="95">
        <f aca="true" t="shared" si="41" ref="P51:Z52">SUM(P52)</f>
        <v>0</v>
      </c>
      <c r="Q51" s="95">
        <f t="shared" si="41"/>
        <v>0</v>
      </c>
      <c r="R51" s="95">
        <f t="shared" si="41"/>
        <v>0</v>
      </c>
      <c r="S51" s="95">
        <f t="shared" si="41"/>
        <v>0</v>
      </c>
      <c r="T51" s="95">
        <f t="shared" si="41"/>
        <v>0</v>
      </c>
      <c r="U51" s="173">
        <f t="shared" si="41"/>
        <v>0</v>
      </c>
      <c r="V51" s="95">
        <f t="shared" si="41"/>
        <v>0</v>
      </c>
      <c r="W51" s="157">
        <f t="shared" si="41"/>
        <v>0</v>
      </c>
      <c r="X51" s="95">
        <f t="shared" si="41"/>
        <v>0</v>
      </c>
      <c r="Y51" s="95">
        <f t="shared" si="41"/>
        <v>0</v>
      </c>
      <c r="Z51" s="166">
        <f t="shared" si="41"/>
        <v>0</v>
      </c>
      <c r="AA51" s="90">
        <f aca="true" t="shared" si="42" ref="AA51:AL52">SUM(AA52)</f>
        <v>1000</v>
      </c>
      <c r="AB51" s="95">
        <f t="shared" si="42"/>
        <v>0</v>
      </c>
      <c r="AC51" s="95">
        <f t="shared" si="42"/>
        <v>1000</v>
      </c>
      <c r="AD51" s="95">
        <f t="shared" si="42"/>
        <v>0</v>
      </c>
      <c r="AE51" s="95">
        <f t="shared" si="42"/>
        <v>0</v>
      </c>
      <c r="AF51" s="95">
        <f t="shared" si="42"/>
        <v>0</v>
      </c>
      <c r="AG51" s="173">
        <f t="shared" si="42"/>
        <v>0</v>
      </c>
      <c r="AH51" s="95">
        <f t="shared" si="42"/>
        <v>0</v>
      </c>
      <c r="AI51" s="157">
        <f t="shared" si="42"/>
        <v>0</v>
      </c>
      <c r="AJ51" s="95">
        <f t="shared" si="42"/>
        <v>0</v>
      </c>
      <c r="AK51" s="95">
        <f t="shared" si="42"/>
        <v>0</v>
      </c>
      <c r="AL51" s="166">
        <f t="shared" si="42"/>
        <v>0</v>
      </c>
    </row>
    <row r="52" spans="1:38" s="82" customFormat="1" ht="12.75">
      <c r="A52" s="97">
        <v>3</v>
      </c>
      <c r="B52" s="98" t="s">
        <v>60</v>
      </c>
      <c r="C52" s="90">
        <f t="shared" si="38"/>
        <v>0</v>
      </c>
      <c r="D52" s="100">
        <f t="shared" si="38"/>
        <v>0</v>
      </c>
      <c r="E52" s="100">
        <f t="shared" si="39"/>
        <v>0</v>
      </c>
      <c r="F52" s="100">
        <f t="shared" si="39"/>
        <v>0</v>
      </c>
      <c r="G52" s="100">
        <f t="shared" si="39"/>
        <v>0</v>
      </c>
      <c r="H52" s="100">
        <f t="shared" si="39"/>
        <v>0</v>
      </c>
      <c r="I52" s="123"/>
      <c r="J52" s="100">
        <f t="shared" si="40"/>
        <v>0</v>
      </c>
      <c r="K52" s="100">
        <f t="shared" si="40"/>
        <v>0</v>
      </c>
      <c r="L52" s="100">
        <f t="shared" si="40"/>
        <v>0</v>
      </c>
      <c r="M52" s="100">
        <f t="shared" si="40"/>
        <v>0</v>
      </c>
      <c r="N52" s="100">
        <f t="shared" si="40"/>
        <v>0</v>
      </c>
      <c r="O52" s="90">
        <f>SUM(O53)</f>
        <v>0</v>
      </c>
      <c r="P52" s="100">
        <f t="shared" si="41"/>
        <v>0</v>
      </c>
      <c r="Q52" s="100">
        <f t="shared" si="41"/>
        <v>0</v>
      </c>
      <c r="R52" s="100">
        <f t="shared" si="41"/>
        <v>0</v>
      </c>
      <c r="S52" s="100">
        <f t="shared" si="41"/>
        <v>0</v>
      </c>
      <c r="T52" s="100">
        <f t="shared" si="41"/>
        <v>0</v>
      </c>
      <c r="U52" s="172">
        <f t="shared" si="41"/>
        <v>0</v>
      </c>
      <c r="V52" s="100">
        <f t="shared" si="41"/>
        <v>0</v>
      </c>
      <c r="W52" s="158">
        <f t="shared" si="41"/>
        <v>0</v>
      </c>
      <c r="X52" s="100">
        <f t="shared" si="41"/>
        <v>0</v>
      </c>
      <c r="Y52" s="100">
        <f t="shared" si="41"/>
        <v>0</v>
      </c>
      <c r="Z52" s="167">
        <f t="shared" si="41"/>
        <v>0</v>
      </c>
      <c r="AA52" s="90">
        <f t="shared" si="42"/>
        <v>1000</v>
      </c>
      <c r="AB52" s="100">
        <f t="shared" si="42"/>
        <v>0</v>
      </c>
      <c r="AC52" s="100">
        <f t="shared" si="42"/>
        <v>1000</v>
      </c>
      <c r="AD52" s="100">
        <f t="shared" si="42"/>
        <v>0</v>
      </c>
      <c r="AE52" s="100">
        <f t="shared" si="42"/>
        <v>0</v>
      </c>
      <c r="AF52" s="100">
        <f t="shared" si="42"/>
        <v>0</v>
      </c>
      <c r="AG52" s="172">
        <f t="shared" si="42"/>
        <v>0</v>
      </c>
      <c r="AH52" s="100">
        <f t="shared" si="42"/>
        <v>0</v>
      </c>
      <c r="AI52" s="158">
        <f t="shared" si="42"/>
        <v>0</v>
      </c>
      <c r="AJ52" s="100">
        <f t="shared" si="42"/>
        <v>0</v>
      </c>
      <c r="AK52" s="100">
        <f t="shared" si="42"/>
        <v>0</v>
      </c>
      <c r="AL52" s="167">
        <f t="shared" si="42"/>
        <v>0</v>
      </c>
    </row>
    <row r="53" spans="1:38" s="82" customFormat="1" ht="12.75">
      <c r="A53" s="97">
        <v>32</v>
      </c>
      <c r="B53" s="98" t="s">
        <v>19</v>
      </c>
      <c r="C53" s="90">
        <f t="shared" si="38"/>
        <v>0</v>
      </c>
      <c r="D53" s="100">
        <f t="shared" si="38"/>
        <v>0</v>
      </c>
      <c r="E53" s="100">
        <f t="shared" si="39"/>
        <v>0</v>
      </c>
      <c r="F53" s="100">
        <f t="shared" si="39"/>
        <v>0</v>
      </c>
      <c r="G53" s="100">
        <f t="shared" si="39"/>
        <v>0</v>
      </c>
      <c r="H53" s="100">
        <f t="shared" si="39"/>
        <v>0</v>
      </c>
      <c r="I53" s="123"/>
      <c r="J53" s="100">
        <f t="shared" si="40"/>
        <v>0</v>
      </c>
      <c r="K53" s="100">
        <f t="shared" si="40"/>
        <v>0</v>
      </c>
      <c r="L53" s="100">
        <f t="shared" si="40"/>
        <v>0</v>
      </c>
      <c r="M53" s="100">
        <f t="shared" si="40"/>
        <v>0</v>
      </c>
      <c r="N53" s="100">
        <f t="shared" si="40"/>
        <v>0</v>
      </c>
      <c r="O53" s="90">
        <f>SUM(P53:Z53)</f>
        <v>0</v>
      </c>
      <c r="P53" s="100"/>
      <c r="Q53" s="100"/>
      <c r="R53" s="100"/>
      <c r="S53" s="100"/>
      <c r="T53" s="100"/>
      <c r="U53" s="172"/>
      <c r="V53" s="100"/>
      <c r="W53" s="158"/>
      <c r="X53" s="100"/>
      <c r="Y53" s="100"/>
      <c r="Z53" s="167"/>
      <c r="AA53" s="90">
        <f>SUM(AB53:AL53)</f>
        <v>1000</v>
      </c>
      <c r="AB53" s="100"/>
      <c r="AC53" s="100">
        <v>1000</v>
      </c>
      <c r="AD53" s="100"/>
      <c r="AE53" s="100"/>
      <c r="AF53" s="100"/>
      <c r="AG53" s="172"/>
      <c r="AH53" s="100"/>
      <c r="AI53" s="158"/>
      <c r="AJ53" s="100"/>
      <c r="AK53" s="100"/>
      <c r="AL53" s="167"/>
    </row>
    <row r="54" spans="1:38" ht="12.75">
      <c r="A54" s="102">
        <v>323</v>
      </c>
      <c r="B54" s="103" t="s">
        <v>22</v>
      </c>
      <c r="C54" s="104">
        <f>SUM(D54:N54)</f>
        <v>0</v>
      </c>
      <c r="D54" s="108"/>
      <c r="E54" s="108"/>
      <c r="F54" s="108"/>
      <c r="G54" s="108"/>
      <c r="H54" s="108"/>
      <c r="I54" s="122"/>
      <c r="J54" s="108"/>
      <c r="K54" s="108"/>
      <c r="L54" s="108"/>
      <c r="M54" s="108"/>
      <c r="N54" s="108"/>
      <c r="O54" s="106"/>
      <c r="P54" s="107"/>
      <c r="Q54" s="107"/>
      <c r="R54" s="107"/>
      <c r="S54" s="107"/>
      <c r="T54" s="107"/>
      <c r="U54" s="171"/>
      <c r="V54" s="107"/>
      <c r="W54" s="159"/>
      <c r="X54" s="107"/>
      <c r="Y54" s="107"/>
      <c r="Z54" s="168"/>
      <c r="AA54" s="106"/>
      <c r="AB54" s="107"/>
      <c r="AC54" s="107"/>
      <c r="AD54" s="107"/>
      <c r="AE54" s="107"/>
      <c r="AF54" s="107"/>
      <c r="AG54" s="171"/>
      <c r="AH54" s="107"/>
      <c r="AI54" s="159"/>
      <c r="AJ54" s="107"/>
      <c r="AK54" s="107"/>
      <c r="AL54" s="168"/>
    </row>
    <row r="55" spans="1:38" s="82" customFormat="1" ht="25.5" customHeight="1">
      <c r="A55" s="93"/>
      <c r="B55" s="94" t="s">
        <v>49</v>
      </c>
      <c r="C55" s="90">
        <f aca="true" t="shared" si="43" ref="C55:H55">SUM(C56)</f>
        <v>30760</v>
      </c>
      <c r="D55" s="95">
        <f t="shared" si="43"/>
        <v>0</v>
      </c>
      <c r="E55" s="95">
        <f t="shared" si="43"/>
        <v>0</v>
      </c>
      <c r="F55" s="95">
        <f t="shared" si="43"/>
        <v>0</v>
      </c>
      <c r="G55" s="95">
        <f t="shared" si="43"/>
        <v>0</v>
      </c>
      <c r="H55" s="95">
        <f t="shared" si="43"/>
        <v>30760</v>
      </c>
      <c r="I55" s="124"/>
      <c r="J55" s="95">
        <f aca="true" t="shared" si="44" ref="J55:O55">SUM(J56)</f>
        <v>0</v>
      </c>
      <c r="K55" s="95">
        <f t="shared" si="44"/>
        <v>0</v>
      </c>
      <c r="L55" s="95">
        <f t="shared" si="44"/>
        <v>0</v>
      </c>
      <c r="M55" s="95">
        <f t="shared" si="44"/>
        <v>0</v>
      </c>
      <c r="N55" s="95">
        <f t="shared" si="44"/>
        <v>0</v>
      </c>
      <c r="O55" s="90">
        <f t="shared" si="44"/>
        <v>30760</v>
      </c>
      <c r="P55" s="95">
        <f aca="true" t="shared" si="45" ref="P55:Z55">SUM(P56)</f>
        <v>0</v>
      </c>
      <c r="Q55" s="95">
        <f t="shared" si="45"/>
        <v>0</v>
      </c>
      <c r="R55" s="95">
        <f t="shared" si="45"/>
        <v>0</v>
      </c>
      <c r="S55" s="95">
        <f t="shared" si="45"/>
        <v>0</v>
      </c>
      <c r="T55" s="95">
        <f t="shared" si="45"/>
        <v>30760</v>
      </c>
      <c r="U55" s="173">
        <f t="shared" si="45"/>
        <v>0</v>
      </c>
      <c r="V55" s="95">
        <f t="shared" si="45"/>
        <v>0</v>
      </c>
      <c r="W55" s="157">
        <f t="shared" si="45"/>
        <v>0</v>
      </c>
      <c r="X55" s="95">
        <f t="shared" si="45"/>
        <v>0</v>
      </c>
      <c r="Y55" s="95">
        <f t="shared" si="45"/>
        <v>0</v>
      </c>
      <c r="Z55" s="166">
        <f t="shared" si="45"/>
        <v>0</v>
      </c>
      <c r="AA55" s="90">
        <f aca="true" t="shared" si="46" ref="AA55:AL55">SUM(AA56)</f>
        <v>30760</v>
      </c>
      <c r="AB55" s="95">
        <f t="shared" si="46"/>
        <v>0</v>
      </c>
      <c r="AC55" s="95">
        <f t="shared" si="46"/>
        <v>0</v>
      </c>
      <c r="AD55" s="95">
        <f t="shared" si="46"/>
        <v>0</v>
      </c>
      <c r="AE55" s="95">
        <f t="shared" si="46"/>
        <v>0</v>
      </c>
      <c r="AF55" s="95">
        <f t="shared" si="46"/>
        <v>30760</v>
      </c>
      <c r="AG55" s="173">
        <f t="shared" si="46"/>
        <v>0</v>
      </c>
      <c r="AH55" s="95">
        <f t="shared" si="46"/>
        <v>0</v>
      </c>
      <c r="AI55" s="157">
        <f t="shared" si="46"/>
        <v>0</v>
      </c>
      <c r="AJ55" s="95">
        <f t="shared" si="46"/>
        <v>0</v>
      </c>
      <c r="AK55" s="95">
        <f t="shared" si="46"/>
        <v>0</v>
      </c>
      <c r="AL55" s="166">
        <f t="shared" si="46"/>
        <v>0</v>
      </c>
    </row>
    <row r="56" spans="1:38" s="82" customFormat="1" ht="12.75">
      <c r="A56" s="97">
        <v>3</v>
      </c>
      <c r="B56" s="98" t="s">
        <v>60</v>
      </c>
      <c r="C56" s="90">
        <f aca="true" t="shared" si="47" ref="C56:H56">SUM(C57,C61)</f>
        <v>30760</v>
      </c>
      <c r="D56" s="100">
        <f t="shared" si="47"/>
        <v>0</v>
      </c>
      <c r="E56" s="100">
        <f t="shared" si="47"/>
        <v>0</v>
      </c>
      <c r="F56" s="100">
        <f t="shared" si="47"/>
        <v>0</v>
      </c>
      <c r="G56" s="100">
        <f t="shared" si="47"/>
        <v>0</v>
      </c>
      <c r="H56" s="100">
        <f t="shared" si="47"/>
        <v>30760</v>
      </c>
      <c r="I56" s="123"/>
      <c r="J56" s="100">
        <f aca="true" t="shared" si="48" ref="J56:O56">SUM(J57,J61)</f>
        <v>0</v>
      </c>
      <c r="K56" s="100">
        <f t="shared" si="48"/>
        <v>0</v>
      </c>
      <c r="L56" s="100">
        <f t="shared" si="48"/>
        <v>0</v>
      </c>
      <c r="M56" s="100">
        <f t="shared" si="48"/>
        <v>0</v>
      </c>
      <c r="N56" s="100">
        <f t="shared" si="48"/>
        <v>0</v>
      </c>
      <c r="O56" s="90">
        <f t="shared" si="48"/>
        <v>30760</v>
      </c>
      <c r="P56" s="100">
        <f aca="true" t="shared" si="49" ref="P56:Z56">SUM(P57,P61)</f>
        <v>0</v>
      </c>
      <c r="Q56" s="100">
        <f t="shared" si="49"/>
        <v>0</v>
      </c>
      <c r="R56" s="100">
        <f t="shared" si="49"/>
        <v>0</v>
      </c>
      <c r="S56" s="100">
        <f t="shared" si="49"/>
        <v>0</v>
      </c>
      <c r="T56" s="100">
        <f t="shared" si="49"/>
        <v>30760</v>
      </c>
      <c r="U56" s="172">
        <f t="shared" si="49"/>
        <v>0</v>
      </c>
      <c r="V56" s="100">
        <f t="shared" si="49"/>
        <v>0</v>
      </c>
      <c r="W56" s="158">
        <f t="shared" si="49"/>
        <v>0</v>
      </c>
      <c r="X56" s="100">
        <f t="shared" si="49"/>
        <v>0</v>
      </c>
      <c r="Y56" s="100">
        <f t="shared" si="49"/>
        <v>0</v>
      </c>
      <c r="Z56" s="167">
        <f t="shared" si="49"/>
        <v>0</v>
      </c>
      <c r="AA56" s="90">
        <f aca="true" t="shared" si="50" ref="AA56:AL56">SUM(AA57,AA61)</f>
        <v>30760</v>
      </c>
      <c r="AB56" s="100">
        <f t="shared" si="50"/>
        <v>0</v>
      </c>
      <c r="AC56" s="100">
        <f t="shared" si="50"/>
        <v>0</v>
      </c>
      <c r="AD56" s="100">
        <f t="shared" si="50"/>
        <v>0</v>
      </c>
      <c r="AE56" s="100">
        <f t="shared" si="50"/>
        <v>0</v>
      </c>
      <c r="AF56" s="100">
        <f t="shared" si="50"/>
        <v>30760</v>
      </c>
      <c r="AG56" s="172">
        <f t="shared" si="50"/>
        <v>0</v>
      </c>
      <c r="AH56" s="100">
        <f t="shared" si="50"/>
        <v>0</v>
      </c>
      <c r="AI56" s="158">
        <f t="shared" si="50"/>
        <v>0</v>
      </c>
      <c r="AJ56" s="100">
        <f t="shared" si="50"/>
        <v>0</v>
      </c>
      <c r="AK56" s="100">
        <f t="shared" si="50"/>
        <v>0</v>
      </c>
      <c r="AL56" s="167">
        <f t="shared" si="50"/>
        <v>0</v>
      </c>
    </row>
    <row r="57" spans="1:38" s="82" customFormat="1" ht="12.75">
      <c r="A57" s="97">
        <v>31</v>
      </c>
      <c r="B57" s="98" t="s">
        <v>15</v>
      </c>
      <c r="C57" s="90">
        <f aca="true" t="shared" si="51" ref="C57:H57">SUM(C58:C60)</f>
        <v>30760</v>
      </c>
      <c r="D57" s="100">
        <f t="shared" si="51"/>
        <v>0</v>
      </c>
      <c r="E57" s="100">
        <f t="shared" si="51"/>
        <v>0</v>
      </c>
      <c r="F57" s="100">
        <f t="shared" si="51"/>
        <v>0</v>
      </c>
      <c r="G57" s="100">
        <f t="shared" si="51"/>
        <v>0</v>
      </c>
      <c r="H57" s="100">
        <f t="shared" si="51"/>
        <v>30760</v>
      </c>
      <c r="I57" s="123"/>
      <c r="J57" s="100">
        <f>SUM(J58:J60)</f>
        <v>0</v>
      </c>
      <c r="K57" s="100">
        <f>SUM(K58:K60)</f>
        <v>0</v>
      </c>
      <c r="L57" s="100">
        <f>SUM(L58:L60)</f>
        <v>0</v>
      </c>
      <c r="M57" s="100">
        <f>SUM(M58:M60)</f>
        <v>0</v>
      </c>
      <c r="N57" s="100">
        <f>SUM(N58:N60)</f>
        <v>0</v>
      </c>
      <c r="O57" s="90">
        <f>SUM(P57:Z57)</f>
        <v>30760</v>
      </c>
      <c r="P57" s="100"/>
      <c r="Q57" s="100"/>
      <c r="R57" s="100"/>
      <c r="S57" s="100"/>
      <c r="T57" s="100">
        <v>30760</v>
      </c>
      <c r="U57" s="172"/>
      <c r="V57" s="100"/>
      <c r="W57" s="158"/>
      <c r="X57" s="100"/>
      <c r="Y57" s="100"/>
      <c r="Z57" s="167"/>
      <c r="AA57" s="90">
        <f>SUM(AB57:AL57)</f>
        <v>30760</v>
      </c>
      <c r="AB57" s="100"/>
      <c r="AC57" s="100"/>
      <c r="AD57" s="100"/>
      <c r="AE57" s="100"/>
      <c r="AF57" s="100">
        <v>30760</v>
      </c>
      <c r="AG57" s="172"/>
      <c r="AH57" s="100"/>
      <c r="AI57" s="158"/>
      <c r="AJ57" s="100"/>
      <c r="AK57" s="100"/>
      <c r="AL57" s="167"/>
    </row>
    <row r="58" spans="1:38" ht="12.75">
      <c r="A58" s="102">
        <v>311</v>
      </c>
      <c r="B58" s="103" t="s">
        <v>16</v>
      </c>
      <c r="C58" s="104">
        <f>SUM(D58:N58)</f>
        <v>26247</v>
      </c>
      <c r="D58" s="108"/>
      <c r="E58" s="108"/>
      <c r="F58" s="108"/>
      <c r="G58" s="108"/>
      <c r="H58" s="108">
        <v>26247</v>
      </c>
      <c r="I58" s="122"/>
      <c r="J58" s="108"/>
      <c r="K58" s="108"/>
      <c r="L58" s="108"/>
      <c r="M58" s="108"/>
      <c r="N58" s="108"/>
      <c r="O58" s="106"/>
      <c r="P58" s="107"/>
      <c r="Q58" s="107"/>
      <c r="R58" s="107"/>
      <c r="S58" s="107"/>
      <c r="T58" s="107"/>
      <c r="U58" s="171"/>
      <c r="V58" s="107"/>
      <c r="W58" s="159"/>
      <c r="X58" s="107"/>
      <c r="Y58" s="107"/>
      <c r="Z58" s="168"/>
      <c r="AA58" s="106"/>
      <c r="AB58" s="107"/>
      <c r="AC58" s="107"/>
      <c r="AD58" s="107"/>
      <c r="AE58" s="107"/>
      <c r="AF58" s="107"/>
      <c r="AG58" s="171"/>
      <c r="AH58" s="107"/>
      <c r="AI58" s="159"/>
      <c r="AJ58" s="107"/>
      <c r="AK58" s="107"/>
      <c r="AL58" s="168"/>
    </row>
    <row r="59" spans="1:38" ht="12.75">
      <c r="A59" s="102">
        <v>312</v>
      </c>
      <c r="B59" s="103" t="s">
        <v>17</v>
      </c>
      <c r="C59" s="104">
        <f>SUM(D59:N59)</f>
        <v>0</v>
      </c>
      <c r="D59" s="108"/>
      <c r="E59" s="108"/>
      <c r="F59" s="108"/>
      <c r="G59" s="108"/>
      <c r="H59" s="108"/>
      <c r="I59" s="122"/>
      <c r="J59" s="108"/>
      <c r="K59" s="108"/>
      <c r="L59" s="108"/>
      <c r="M59" s="108"/>
      <c r="N59" s="108"/>
      <c r="O59" s="106"/>
      <c r="P59" s="107"/>
      <c r="Q59" s="107"/>
      <c r="R59" s="107"/>
      <c r="S59" s="107"/>
      <c r="T59" s="107"/>
      <c r="U59" s="171"/>
      <c r="V59" s="107"/>
      <c r="W59" s="159"/>
      <c r="X59" s="107"/>
      <c r="Y59" s="107"/>
      <c r="Z59" s="168"/>
      <c r="AA59" s="106"/>
      <c r="AB59" s="107"/>
      <c r="AC59" s="107"/>
      <c r="AD59" s="107"/>
      <c r="AE59" s="107"/>
      <c r="AF59" s="107"/>
      <c r="AG59" s="171"/>
      <c r="AH59" s="107"/>
      <c r="AI59" s="159"/>
      <c r="AJ59" s="107"/>
      <c r="AK59" s="107"/>
      <c r="AL59" s="168"/>
    </row>
    <row r="60" spans="1:38" ht="12.75">
      <c r="A60" s="102">
        <v>313</v>
      </c>
      <c r="B60" s="103" t="s">
        <v>18</v>
      </c>
      <c r="C60" s="104">
        <f>SUM(D60:N60)</f>
        <v>4513</v>
      </c>
      <c r="D60" s="108"/>
      <c r="E60" s="108"/>
      <c r="F60" s="108"/>
      <c r="G60" s="108"/>
      <c r="H60" s="108">
        <v>4513</v>
      </c>
      <c r="I60" s="122"/>
      <c r="J60" s="108"/>
      <c r="K60" s="108"/>
      <c r="L60" s="108"/>
      <c r="M60" s="108"/>
      <c r="N60" s="108"/>
      <c r="O60" s="106"/>
      <c r="P60" s="107"/>
      <c r="Q60" s="107"/>
      <c r="R60" s="107"/>
      <c r="S60" s="107"/>
      <c r="T60" s="107"/>
      <c r="U60" s="171"/>
      <c r="V60" s="107"/>
      <c r="W60" s="159"/>
      <c r="X60" s="107"/>
      <c r="Y60" s="107"/>
      <c r="Z60" s="168"/>
      <c r="AA60" s="106"/>
      <c r="AB60" s="107"/>
      <c r="AC60" s="107"/>
      <c r="AD60" s="107"/>
      <c r="AE60" s="107"/>
      <c r="AF60" s="107"/>
      <c r="AG60" s="171"/>
      <c r="AH60" s="107"/>
      <c r="AI60" s="159"/>
      <c r="AJ60" s="107"/>
      <c r="AK60" s="107"/>
      <c r="AL60" s="168"/>
    </row>
    <row r="61" spans="1:38" s="82" customFormat="1" ht="12.75">
      <c r="A61" s="97">
        <v>32</v>
      </c>
      <c r="B61" s="98" t="s">
        <v>19</v>
      </c>
      <c r="C61" s="90">
        <f aca="true" t="shared" si="52" ref="C61:H61">SUM(C62:C63)</f>
        <v>0</v>
      </c>
      <c r="D61" s="100">
        <f t="shared" si="52"/>
        <v>0</v>
      </c>
      <c r="E61" s="100">
        <f t="shared" si="52"/>
        <v>0</v>
      </c>
      <c r="F61" s="100">
        <f t="shared" si="52"/>
        <v>0</v>
      </c>
      <c r="G61" s="100">
        <f t="shared" si="52"/>
        <v>0</v>
      </c>
      <c r="H61" s="100">
        <f t="shared" si="52"/>
        <v>0</v>
      </c>
      <c r="I61" s="123"/>
      <c r="J61" s="100">
        <f>SUM(J62:J63)</f>
        <v>0</v>
      </c>
      <c r="K61" s="100">
        <f>SUM(K62:K63)</f>
        <v>0</v>
      </c>
      <c r="L61" s="100">
        <f>SUM(L62:L63)</f>
        <v>0</v>
      </c>
      <c r="M61" s="100">
        <f>SUM(M62:M63)</f>
        <v>0</v>
      </c>
      <c r="N61" s="100">
        <f>SUM(N62:N63)</f>
        <v>0</v>
      </c>
      <c r="O61" s="90">
        <f>SUM(P61:Z61)</f>
        <v>0</v>
      </c>
      <c r="P61" s="100"/>
      <c r="Q61" s="100"/>
      <c r="R61" s="100"/>
      <c r="S61" s="100"/>
      <c r="T61" s="100"/>
      <c r="U61" s="172"/>
      <c r="V61" s="100"/>
      <c r="W61" s="158"/>
      <c r="X61" s="100"/>
      <c r="Y61" s="100"/>
      <c r="Z61" s="167"/>
      <c r="AA61" s="90">
        <f>SUM(AB61:AL61)</f>
        <v>0</v>
      </c>
      <c r="AB61" s="100"/>
      <c r="AC61" s="100"/>
      <c r="AD61" s="100"/>
      <c r="AE61" s="100"/>
      <c r="AF61" s="100"/>
      <c r="AG61" s="172"/>
      <c r="AH61" s="100"/>
      <c r="AI61" s="158"/>
      <c r="AJ61" s="100"/>
      <c r="AK61" s="100"/>
      <c r="AL61" s="167"/>
    </row>
    <row r="62" spans="1:38" ht="12.75">
      <c r="A62" s="102">
        <v>321</v>
      </c>
      <c r="B62" s="103" t="s">
        <v>20</v>
      </c>
      <c r="C62" s="104">
        <f>SUM(D62:N62)</f>
        <v>0</v>
      </c>
      <c r="D62" s="108"/>
      <c r="E62" s="108"/>
      <c r="F62" s="108"/>
      <c r="G62" s="108"/>
      <c r="H62" s="108"/>
      <c r="I62" s="122"/>
      <c r="J62" s="108"/>
      <c r="K62" s="108"/>
      <c r="L62" s="108"/>
      <c r="M62" s="108"/>
      <c r="N62" s="108"/>
      <c r="O62" s="106"/>
      <c r="P62" s="107"/>
      <c r="Q62" s="107"/>
      <c r="R62" s="107"/>
      <c r="S62" s="107"/>
      <c r="T62" s="107"/>
      <c r="U62" s="171"/>
      <c r="V62" s="107"/>
      <c r="W62" s="159"/>
      <c r="X62" s="107"/>
      <c r="Y62" s="107"/>
      <c r="Z62" s="168"/>
      <c r="AA62" s="106"/>
      <c r="AB62" s="107"/>
      <c r="AC62" s="107"/>
      <c r="AD62" s="107"/>
      <c r="AE62" s="107"/>
      <c r="AF62" s="107"/>
      <c r="AG62" s="171"/>
      <c r="AH62" s="107"/>
      <c r="AI62" s="159"/>
      <c r="AJ62" s="107"/>
      <c r="AK62" s="107"/>
      <c r="AL62" s="168"/>
    </row>
    <row r="63" spans="1:38" ht="12.75">
      <c r="A63" s="102">
        <v>323</v>
      </c>
      <c r="B63" s="103" t="s">
        <v>22</v>
      </c>
      <c r="C63" s="104">
        <f>SUM(D63:N63)</f>
        <v>0</v>
      </c>
      <c r="D63" s="108"/>
      <c r="E63" s="108"/>
      <c r="F63" s="108"/>
      <c r="G63" s="108"/>
      <c r="H63" s="108"/>
      <c r="I63" s="122"/>
      <c r="J63" s="108"/>
      <c r="K63" s="108"/>
      <c r="L63" s="108"/>
      <c r="M63" s="108"/>
      <c r="N63" s="108"/>
      <c r="O63" s="106"/>
      <c r="P63" s="107"/>
      <c r="Q63" s="107"/>
      <c r="R63" s="107"/>
      <c r="S63" s="107"/>
      <c r="T63" s="107"/>
      <c r="U63" s="171"/>
      <c r="V63" s="107"/>
      <c r="W63" s="159"/>
      <c r="X63" s="107"/>
      <c r="Y63" s="107"/>
      <c r="Z63" s="168"/>
      <c r="AA63" s="106"/>
      <c r="AB63" s="107"/>
      <c r="AC63" s="107"/>
      <c r="AD63" s="107"/>
      <c r="AE63" s="107"/>
      <c r="AF63" s="107"/>
      <c r="AG63" s="171"/>
      <c r="AH63" s="107"/>
      <c r="AI63" s="159"/>
      <c r="AJ63" s="107"/>
      <c r="AK63" s="107"/>
      <c r="AL63" s="168"/>
    </row>
    <row r="64" spans="1:38" s="82" customFormat="1" ht="25.5" customHeight="1">
      <c r="A64" s="93"/>
      <c r="B64" s="94" t="s">
        <v>135</v>
      </c>
      <c r="C64" s="90">
        <f aca="true" t="shared" si="53" ref="C64:H64">SUM(C65)</f>
        <v>1600</v>
      </c>
      <c r="D64" s="95">
        <f t="shared" si="53"/>
        <v>0</v>
      </c>
      <c r="E64" s="95">
        <f t="shared" si="53"/>
        <v>0</v>
      </c>
      <c r="F64" s="95">
        <f t="shared" si="53"/>
        <v>1600</v>
      </c>
      <c r="G64" s="95">
        <f t="shared" si="53"/>
        <v>0</v>
      </c>
      <c r="H64" s="95">
        <f t="shared" si="53"/>
        <v>0</v>
      </c>
      <c r="I64" s="124"/>
      <c r="J64" s="95">
        <f aca="true" t="shared" si="54" ref="J64:O64">SUM(J65)</f>
        <v>0</v>
      </c>
      <c r="K64" s="95">
        <f t="shared" si="54"/>
        <v>0</v>
      </c>
      <c r="L64" s="95">
        <f t="shared" si="54"/>
        <v>0</v>
      </c>
      <c r="M64" s="95">
        <f t="shared" si="54"/>
        <v>0</v>
      </c>
      <c r="N64" s="95">
        <f t="shared" si="54"/>
        <v>0</v>
      </c>
      <c r="O64" s="90">
        <f t="shared" si="54"/>
        <v>1600</v>
      </c>
      <c r="P64" s="95">
        <f aca="true" t="shared" si="55" ref="P64:AE64">SUM(P65)</f>
        <v>0</v>
      </c>
      <c r="Q64" s="95">
        <f t="shared" si="55"/>
        <v>0</v>
      </c>
      <c r="R64" s="95">
        <f t="shared" si="55"/>
        <v>1600</v>
      </c>
      <c r="S64" s="95">
        <f t="shared" si="55"/>
        <v>0</v>
      </c>
      <c r="T64" s="95">
        <f t="shared" si="55"/>
        <v>0</v>
      </c>
      <c r="U64" s="173">
        <f t="shared" si="55"/>
        <v>0</v>
      </c>
      <c r="V64" s="95">
        <f t="shared" si="55"/>
        <v>0</v>
      </c>
      <c r="W64" s="157">
        <f t="shared" si="55"/>
        <v>0</v>
      </c>
      <c r="X64" s="95">
        <f t="shared" si="55"/>
        <v>0</v>
      </c>
      <c r="Y64" s="95">
        <f t="shared" si="55"/>
        <v>0</v>
      </c>
      <c r="Z64" s="166">
        <f t="shared" si="55"/>
        <v>0</v>
      </c>
      <c r="AA64" s="90">
        <f t="shared" si="55"/>
        <v>1600</v>
      </c>
      <c r="AB64" s="95">
        <f t="shared" si="55"/>
        <v>0</v>
      </c>
      <c r="AC64" s="95">
        <f t="shared" si="55"/>
        <v>0</v>
      </c>
      <c r="AD64" s="95">
        <f t="shared" si="55"/>
        <v>1600</v>
      </c>
      <c r="AE64" s="95">
        <f t="shared" si="55"/>
        <v>0</v>
      </c>
      <c r="AF64" s="95">
        <f aca="true" t="shared" si="56" ref="AF64:AL64">SUM(AF65)</f>
        <v>0</v>
      </c>
      <c r="AG64" s="173">
        <f t="shared" si="56"/>
        <v>0</v>
      </c>
      <c r="AH64" s="95">
        <f t="shared" si="56"/>
        <v>0</v>
      </c>
      <c r="AI64" s="157">
        <f t="shared" si="56"/>
        <v>0</v>
      </c>
      <c r="AJ64" s="95">
        <f t="shared" si="56"/>
        <v>0</v>
      </c>
      <c r="AK64" s="95">
        <f t="shared" si="56"/>
        <v>0</v>
      </c>
      <c r="AL64" s="166">
        <f t="shared" si="56"/>
        <v>0</v>
      </c>
    </row>
    <row r="65" spans="1:38" s="82" customFormat="1" ht="12.75">
      <c r="A65" s="97">
        <v>3</v>
      </c>
      <c r="B65" s="98" t="s">
        <v>60</v>
      </c>
      <c r="C65" s="90">
        <f>SUM(C66,C68)</f>
        <v>1600</v>
      </c>
      <c r="D65" s="100">
        <f>SUM(D66,D68)</f>
        <v>0</v>
      </c>
      <c r="E65" s="100">
        <f aca="true" t="shared" si="57" ref="E65:AL65">SUM(E66,E68)</f>
        <v>0</v>
      </c>
      <c r="F65" s="100">
        <f t="shared" si="57"/>
        <v>1600</v>
      </c>
      <c r="G65" s="100">
        <f t="shared" si="57"/>
        <v>0</v>
      </c>
      <c r="H65" s="100">
        <f t="shared" si="57"/>
        <v>0</v>
      </c>
      <c r="I65" s="123">
        <f t="shared" si="57"/>
        <v>0</v>
      </c>
      <c r="J65" s="100">
        <f t="shared" si="57"/>
        <v>0</v>
      </c>
      <c r="K65" s="100">
        <f t="shared" si="57"/>
        <v>0</v>
      </c>
      <c r="L65" s="100">
        <f t="shared" si="57"/>
        <v>0</v>
      </c>
      <c r="M65" s="100">
        <f t="shared" si="57"/>
        <v>0</v>
      </c>
      <c r="N65" s="100">
        <f t="shared" si="57"/>
        <v>0</v>
      </c>
      <c r="O65" s="90">
        <f t="shared" si="57"/>
        <v>1600</v>
      </c>
      <c r="P65" s="100">
        <f t="shared" si="57"/>
        <v>0</v>
      </c>
      <c r="Q65" s="100">
        <f t="shared" si="57"/>
        <v>0</v>
      </c>
      <c r="R65" s="100">
        <f t="shared" si="57"/>
        <v>1600</v>
      </c>
      <c r="S65" s="100">
        <f t="shared" si="57"/>
        <v>0</v>
      </c>
      <c r="T65" s="100">
        <f t="shared" si="57"/>
        <v>0</v>
      </c>
      <c r="U65" s="172">
        <f t="shared" si="57"/>
        <v>0</v>
      </c>
      <c r="V65" s="100">
        <f t="shared" si="57"/>
        <v>0</v>
      </c>
      <c r="W65" s="158">
        <f t="shared" si="57"/>
        <v>0</v>
      </c>
      <c r="X65" s="100">
        <f t="shared" si="57"/>
        <v>0</v>
      </c>
      <c r="Y65" s="100">
        <f t="shared" si="57"/>
        <v>0</v>
      </c>
      <c r="Z65" s="167">
        <f t="shared" si="57"/>
        <v>0</v>
      </c>
      <c r="AA65" s="90">
        <f t="shared" si="57"/>
        <v>1600</v>
      </c>
      <c r="AB65" s="100">
        <f t="shared" si="57"/>
        <v>0</v>
      </c>
      <c r="AC65" s="100">
        <f t="shared" si="57"/>
        <v>0</v>
      </c>
      <c r="AD65" s="100">
        <f t="shared" si="57"/>
        <v>1600</v>
      </c>
      <c r="AE65" s="100">
        <f t="shared" si="57"/>
        <v>0</v>
      </c>
      <c r="AF65" s="100">
        <f t="shared" si="57"/>
        <v>0</v>
      </c>
      <c r="AG65" s="172">
        <f t="shared" si="57"/>
        <v>0</v>
      </c>
      <c r="AH65" s="100">
        <f t="shared" si="57"/>
        <v>0</v>
      </c>
      <c r="AI65" s="158">
        <f t="shared" si="57"/>
        <v>0</v>
      </c>
      <c r="AJ65" s="100">
        <f t="shared" si="57"/>
        <v>0</v>
      </c>
      <c r="AK65" s="100">
        <f t="shared" si="57"/>
        <v>0</v>
      </c>
      <c r="AL65" s="167">
        <f t="shared" si="57"/>
        <v>0</v>
      </c>
    </row>
    <row r="66" spans="1:38" s="82" customFormat="1" ht="12.75">
      <c r="A66" s="97">
        <v>32</v>
      </c>
      <c r="B66" s="98" t="s">
        <v>19</v>
      </c>
      <c r="C66" s="90">
        <f>SUM(C67)</f>
        <v>1600</v>
      </c>
      <c r="D66" s="100">
        <f>SUM(D67)</f>
        <v>0</v>
      </c>
      <c r="E66" s="100">
        <f>SUM(E67)</f>
        <v>0</v>
      </c>
      <c r="F66" s="100">
        <v>1600</v>
      </c>
      <c r="G66" s="100">
        <f>SUM(G67)</f>
        <v>0</v>
      </c>
      <c r="H66" s="100"/>
      <c r="I66" s="123"/>
      <c r="J66" s="100">
        <f>SUM(J67)</f>
        <v>0</v>
      </c>
      <c r="K66" s="100">
        <f>SUM(K67)</f>
        <v>0</v>
      </c>
      <c r="L66" s="100">
        <f>SUM(L67)</f>
        <v>0</v>
      </c>
      <c r="M66" s="100">
        <f>SUM(M67)</f>
        <v>0</v>
      </c>
      <c r="N66" s="100">
        <f>SUM(N67)</f>
        <v>0</v>
      </c>
      <c r="O66" s="90">
        <f>SUM(P66:Z66)</f>
        <v>1600</v>
      </c>
      <c r="P66" s="100"/>
      <c r="Q66" s="100"/>
      <c r="R66" s="100">
        <v>1600</v>
      </c>
      <c r="S66" s="100"/>
      <c r="T66" s="100"/>
      <c r="U66" s="172"/>
      <c r="V66" s="100"/>
      <c r="W66" s="158"/>
      <c r="X66" s="100"/>
      <c r="Y66" s="100"/>
      <c r="Z66" s="167"/>
      <c r="AA66" s="90">
        <f>SUM(AB66:AL66)</f>
        <v>1600</v>
      </c>
      <c r="AB66" s="100"/>
      <c r="AC66" s="100"/>
      <c r="AD66" s="100">
        <v>1600</v>
      </c>
      <c r="AE66" s="100"/>
      <c r="AF66" s="100"/>
      <c r="AG66" s="172"/>
      <c r="AH66" s="100"/>
      <c r="AI66" s="158"/>
      <c r="AJ66" s="100"/>
      <c r="AK66" s="100"/>
      <c r="AL66" s="167"/>
    </row>
    <row r="67" spans="1:38" ht="12.75">
      <c r="A67" s="102">
        <v>323</v>
      </c>
      <c r="B67" s="103" t="s">
        <v>22</v>
      </c>
      <c r="C67" s="104">
        <f>SUM(D67:N67)</f>
        <v>1600</v>
      </c>
      <c r="D67" s="108"/>
      <c r="E67" s="108"/>
      <c r="F67" s="108">
        <v>1600</v>
      </c>
      <c r="G67" s="108"/>
      <c r="H67" s="108"/>
      <c r="I67" s="122"/>
      <c r="J67" s="108"/>
      <c r="K67" s="108"/>
      <c r="L67" s="108"/>
      <c r="M67" s="108"/>
      <c r="N67" s="108"/>
      <c r="O67" s="106"/>
      <c r="P67" s="107"/>
      <c r="Q67" s="107"/>
      <c r="R67" s="107"/>
      <c r="S67" s="107"/>
      <c r="T67" s="107"/>
      <c r="U67" s="171"/>
      <c r="V67" s="107"/>
      <c r="W67" s="159"/>
      <c r="X67" s="107"/>
      <c r="Y67" s="107"/>
      <c r="Z67" s="168"/>
      <c r="AA67" s="106"/>
      <c r="AB67" s="107"/>
      <c r="AC67" s="107"/>
      <c r="AD67" s="107"/>
      <c r="AE67" s="107"/>
      <c r="AF67" s="107"/>
      <c r="AG67" s="171"/>
      <c r="AH67" s="107"/>
      <c r="AI67" s="159"/>
      <c r="AJ67" s="107"/>
      <c r="AK67" s="107"/>
      <c r="AL67" s="168"/>
    </row>
    <row r="68" spans="1:38" s="82" customFormat="1" ht="25.5">
      <c r="A68" s="97">
        <v>37</v>
      </c>
      <c r="B68" s="98" t="s">
        <v>132</v>
      </c>
      <c r="C68" s="90">
        <f aca="true" t="shared" si="58" ref="C68:H68">SUM(C69)</f>
        <v>0</v>
      </c>
      <c r="D68" s="100">
        <f t="shared" si="58"/>
        <v>0</v>
      </c>
      <c r="E68" s="100">
        <f t="shared" si="58"/>
        <v>0</v>
      </c>
      <c r="F68" s="100">
        <f t="shared" si="58"/>
        <v>0</v>
      </c>
      <c r="G68" s="100">
        <f t="shared" si="58"/>
        <v>0</v>
      </c>
      <c r="H68" s="100">
        <f t="shared" si="58"/>
        <v>0</v>
      </c>
      <c r="I68" s="123"/>
      <c r="J68" s="100">
        <f>SUM(J69)</f>
        <v>0</v>
      </c>
      <c r="K68" s="100">
        <f>SUM(K69)</f>
        <v>0</v>
      </c>
      <c r="L68" s="100">
        <f>SUM(L69)</f>
        <v>0</v>
      </c>
      <c r="M68" s="100">
        <f>SUM(M69)</f>
        <v>0</v>
      </c>
      <c r="N68" s="100">
        <f>SUM(N69)</f>
        <v>0</v>
      </c>
      <c r="O68" s="90">
        <f>SUM(P68:Z68)</f>
        <v>0</v>
      </c>
      <c r="P68" s="100"/>
      <c r="Q68" s="100"/>
      <c r="R68" s="100"/>
      <c r="S68" s="100"/>
      <c r="T68" s="100"/>
      <c r="U68" s="172"/>
      <c r="V68" s="100"/>
      <c r="W68" s="158"/>
      <c r="X68" s="100"/>
      <c r="Y68" s="100"/>
      <c r="Z68" s="167"/>
      <c r="AA68" s="90">
        <f>SUM(AB68:AL68)</f>
        <v>0</v>
      </c>
      <c r="AB68" s="100"/>
      <c r="AC68" s="100"/>
      <c r="AD68" s="100"/>
      <c r="AE68" s="100"/>
      <c r="AF68" s="100"/>
      <c r="AG68" s="172"/>
      <c r="AH68" s="100"/>
      <c r="AI68" s="158"/>
      <c r="AJ68" s="100"/>
      <c r="AK68" s="100"/>
      <c r="AL68" s="167"/>
    </row>
    <row r="69" spans="1:38" ht="25.5">
      <c r="A69" s="102">
        <v>372</v>
      </c>
      <c r="B69" s="103" t="s">
        <v>133</v>
      </c>
      <c r="C69" s="104">
        <f>SUM(D69:N69)</f>
        <v>0</v>
      </c>
      <c r="D69" s="108"/>
      <c r="E69" s="108"/>
      <c r="F69" s="108"/>
      <c r="G69" s="108"/>
      <c r="H69" s="108"/>
      <c r="I69" s="122"/>
      <c r="J69" s="108"/>
      <c r="K69" s="108"/>
      <c r="L69" s="108"/>
      <c r="M69" s="108"/>
      <c r="N69" s="108"/>
      <c r="O69" s="106"/>
      <c r="P69" s="107"/>
      <c r="Q69" s="107"/>
      <c r="R69" s="107"/>
      <c r="S69" s="107"/>
      <c r="T69" s="107"/>
      <c r="U69" s="171"/>
      <c r="V69" s="107"/>
      <c r="W69" s="159"/>
      <c r="X69" s="107"/>
      <c r="Y69" s="107"/>
      <c r="Z69" s="168"/>
      <c r="AA69" s="106"/>
      <c r="AB69" s="107"/>
      <c r="AC69" s="107"/>
      <c r="AD69" s="107"/>
      <c r="AE69" s="107"/>
      <c r="AF69" s="107"/>
      <c r="AG69" s="171"/>
      <c r="AH69" s="107"/>
      <c r="AI69" s="159"/>
      <c r="AJ69" s="107"/>
      <c r="AK69" s="107"/>
      <c r="AL69" s="168"/>
    </row>
    <row r="70" spans="1:38" s="82" customFormat="1" ht="12.75">
      <c r="A70" s="93"/>
      <c r="B70" s="94" t="s">
        <v>121</v>
      </c>
      <c r="C70" s="90"/>
      <c r="D70" s="95"/>
      <c r="E70" s="95"/>
      <c r="F70" s="95"/>
      <c r="G70" s="95"/>
      <c r="H70" s="95"/>
      <c r="I70" s="124"/>
      <c r="J70" s="95"/>
      <c r="K70" s="95"/>
      <c r="L70" s="95"/>
      <c r="M70" s="95"/>
      <c r="N70" s="96"/>
      <c r="O70" s="90"/>
      <c r="P70" s="95"/>
      <c r="Q70" s="95"/>
      <c r="R70" s="95"/>
      <c r="S70" s="95"/>
      <c r="T70" s="95"/>
      <c r="U70" s="173"/>
      <c r="V70" s="95"/>
      <c r="W70" s="157"/>
      <c r="X70" s="95"/>
      <c r="Y70" s="95"/>
      <c r="Z70" s="166"/>
      <c r="AA70" s="90"/>
      <c r="AB70" s="95"/>
      <c r="AC70" s="95"/>
      <c r="AD70" s="95"/>
      <c r="AE70" s="95"/>
      <c r="AF70" s="95"/>
      <c r="AG70" s="173"/>
      <c r="AH70" s="95"/>
      <c r="AI70" s="157"/>
      <c r="AJ70" s="95"/>
      <c r="AK70" s="95"/>
      <c r="AL70" s="166"/>
    </row>
    <row r="71" spans="1:38" ht="12.75">
      <c r="A71" s="102"/>
      <c r="B71" s="103"/>
      <c r="C71" s="104"/>
      <c r="D71" s="108"/>
      <c r="E71" s="108"/>
      <c r="F71" s="108"/>
      <c r="G71" s="108"/>
      <c r="H71" s="108"/>
      <c r="I71" s="122"/>
      <c r="J71" s="108"/>
      <c r="K71" s="108"/>
      <c r="L71" s="108"/>
      <c r="M71" s="108"/>
      <c r="N71" s="112"/>
      <c r="O71" s="111"/>
      <c r="P71" s="107"/>
      <c r="Q71" s="107"/>
      <c r="R71" s="107"/>
      <c r="S71" s="107"/>
      <c r="T71" s="107"/>
      <c r="U71" s="171"/>
      <c r="V71" s="107"/>
      <c r="W71" s="159"/>
      <c r="X71" s="107"/>
      <c r="Y71" s="107"/>
      <c r="Z71" s="168"/>
      <c r="AA71" s="111"/>
      <c r="AB71" s="107"/>
      <c r="AC71" s="107"/>
      <c r="AD71" s="107"/>
      <c r="AE71" s="107"/>
      <c r="AF71" s="107"/>
      <c r="AG71" s="171"/>
      <c r="AH71" s="107"/>
      <c r="AI71" s="159"/>
      <c r="AJ71" s="107"/>
      <c r="AK71" s="107"/>
      <c r="AL71" s="168"/>
    </row>
    <row r="72" spans="1:38" s="82" customFormat="1" ht="12.75">
      <c r="A72" s="97"/>
      <c r="B72" s="98"/>
      <c r="C72" s="90"/>
      <c r="D72" s="100"/>
      <c r="E72" s="100"/>
      <c r="F72" s="100"/>
      <c r="G72" s="100"/>
      <c r="H72" s="100"/>
      <c r="I72" s="123"/>
      <c r="J72" s="100"/>
      <c r="K72" s="100"/>
      <c r="L72" s="100"/>
      <c r="M72" s="100"/>
      <c r="N72" s="101"/>
      <c r="O72" s="90"/>
      <c r="P72" s="100"/>
      <c r="Q72" s="100"/>
      <c r="R72" s="100"/>
      <c r="S72" s="100"/>
      <c r="T72" s="100"/>
      <c r="U72" s="172"/>
      <c r="V72" s="100"/>
      <c r="W72" s="158"/>
      <c r="X72" s="100"/>
      <c r="Y72" s="100"/>
      <c r="Z72" s="167"/>
      <c r="AA72" s="90"/>
      <c r="AB72" s="100"/>
      <c r="AC72" s="100"/>
      <c r="AD72" s="100"/>
      <c r="AE72" s="100"/>
      <c r="AF72" s="100"/>
      <c r="AG72" s="172"/>
      <c r="AH72" s="100"/>
      <c r="AI72" s="158"/>
      <c r="AJ72" s="100"/>
      <c r="AK72" s="100"/>
      <c r="AL72" s="167"/>
    </row>
    <row r="73" spans="1:38" ht="12.75">
      <c r="A73" s="102"/>
      <c r="B73" s="103"/>
      <c r="C73" s="104"/>
      <c r="D73" s="108"/>
      <c r="E73" s="108"/>
      <c r="F73" s="108"/>
      <c r="G73" s="108"/>
      <c r="H73" s="108"/>
      <c r="I73" s="122"/>
      <c r="J73" s="108"/>
      <c r="K73" s="108"/>
      <c r="L73" s="108"/>
      <c r="M73" s="108"/>
      <c r="N73" s="112"/>
      <c r="O73" s="106"/>
      <c r="P73" s="107"/>
      <c r="Q73" s="107"/>
      <c r="R73" s="107"/>
      <c r="S73" s="107"/>
      <c r="T73" s="107"/>
      <c r="U73" s="171"/>
      <c r="V73" s="107"/>
      <c r="W73" s="159"/>
      <c r="X73" s="107"/>
      <c r="Y73" s="107"/>
      <c r="Z73" s="168"/>
      <c r="AA73" s="106"/>
      <c r="AB73" s="107"/>
      <c r="AC73" s="107"/>
      <c r="AD73" s="107"/>
      <c r="AE73" s="107"/>
      <c r="AF73" s="107"/>
      <c r="AG73" s="171"/>
      <c r="AH73" s="107"/>
      <c r="AI73" s="159"/>
      <c r="AJ73" s="107"/>
      <c r="AK73" s="107"/>
      <c r="AL73" s="168"/>
    </row>
    <row r="74" spans="1:38" s="82" customFormat="1" ht="38.25">
      <c r="A74" s="88"/>
      <c r="B74" s="89" t="s">
        <v>62</v>
      </c>
      <c r="C74" s="90">
        <f aca="true" t="shared" si="59" ref="C74:H74">SUM(C75,C82)</f>
        <v>39149</v>
      </c>
      <c r="D74" s="91">
        <f t="shared" si="59"/>
        <v>0</v>
      </c>
      <c r="E74" s="91">
        <f t="shared" si="59"/>
        <v>39149</v>
      </c>
      <c r="F74" s="91">
        <f t="shared" si="59"/>
        <v>0</v>
      </c>
      <c r="G74" s="91">
        <f t="shared" si="59"/>
        <v>0</v>
      </c>
      <c r="H74" s="91">
        <f t="shared" si="59"/>
        <v>0</v>
      </c>
      <c r="I74" s="125"/>
      <c r="J74" s="91">
        <f aca="true" t="shared" si="60" ref="J74:O74">SUM(J75,J82)</f>
        <v>0</v>
      </c>
      <c r="K74" s="91">
        <f t="shared" si="60"/>
        <v>0</v>
      </c>
      <c r="L74" s="91">
        <f t="shared" si="60"/>
        <v>0</v>
      </c>
      <c r="M74" s="91">
        <f t="shared" si="60"/>
        <v>0</v>
      </c>
      <c r="N74" s="92">
        <f t="shared" si="60"/>
        <v>0</v>
      </c>
      <c r="O74" s="90">
        <f t="shared" si="60"/>
        <v>39149</v>
      </c>
      <c r="P74" s="91">
        <f aca="true" t="shared" si="61" ref="P74:Z74">SUM(P75,P82)</f>
        <v>0</v>
      </c>
      <c r="Q74" s="91">
        <f t="shared" si="61"/>
        <v>39149</v>
      </c>
      <c r="R74" s="91">
        <f t="shared" si="61"/>
        <v>0</v>
      </c>
      <c r="S74" s="91">
        <f t="shared" si="61"/>
        <v>0</v>
      </c>
      <c r="T74" s="91">
        <f t="shared" si="61"/>
        <v>0</v>
      </c>
      <c r="U74" s="174">
        <f t="shared" si="61"/>
        <v>0</v>
      </c>
      <c r="V74" s="91">
        <f t="shared" si="61"/>
        <v>0</v>
      </c>
      <c r="W74" s="156">
        <f t="shared" si="61"/>
        <v>0</v>
      </c>
      <c r="X74" s="91">
        <f t="shared" si="61"/>
        <v>0</v>
      </c>
      <c r="Y74" s="91">
        <f t="shared" si="61"/>
        <v>0</v>
      </c>
      <c r="Z74" s="165">
        <f t="shared" si="61"/>
        <v>0</v>
      </c>
      <c r="AA74" s="90">
        <f aca="true" t="shared" si="62" ref="AA74:AL74">SUM(AA75,AA82)</f>
        <v>39149</v>
      </c>
      <c r="AB74" s="91">
        <f t="shared" si="62"/>
        <v>0</v>
      </c>
      <c r="AC74" s="91">
        <f t="shared" si="62"/>
        <v>39149</v>
      </c>
      <c r="AD74" s="91">
        <f t="shared" si="62"/>
        <v>0</v>
      </c>
      <c r="AE74" s="91">
        <f t="shared" si="62"/>
        <v>0</v>
      </c>
      <c r="AF74" s="91">
        <f t="shared" si="62"/>
        <v>0</v>
      </c>
      <c r="AG74" s="174">
        <f t="shared" si="62"/>
        <v>0</v>
      </c>
      <c r="AH74" s="91">
        <f t="shared" si="62"/>
        <v>0</v>
      </c>
      <c r="AI74" s="156">
        <f t="shared" si="62"/>
        <v>0</v>
      </c>
      <c r="AJ74" s="91">
        <f t="shared" si="62"/>
        <v>0</v>
      </c>
      <c r="AK74" s="91">
        <f t="shared" si="62"/>
        <v>0</v>
      </c>
      <c r="AL74" s="165">
        <f t="shared" si="62"/>
        <v>0</v>
      </c>
    </row>
    <row r="75" spans="1:38" s="82" customFormat="1" ht="25.5" customHeight="1">
      <c r="A75" s="93"/>
      <c r="B75" s="94" t="s">
        <v>63</v>
      </c>
      <c r="C75" s="90">
        <f aca="true" t="shared" si="63" ref="C75:H75">SUM(C76,C79)</f>
        <v>0</v>
      </c>
      <c r="D75" s="95">
        <f t="shared" si="63"/>
        <v>0</v>
      </c>
      <c r="E75" s="95">
        <f t="shared" si="63"/>
        <v>0</v>
      </c>
      <c r="F75" s="95">
        <f t="shared" si="63"/>
        <v>0</v>
      </c>
      <c r="G75" s="95">
        <f t="shared" si="63"/>
        <v>0</v>
      </c>
      <c r="H75" s="95">
        <f t="shared" si="63"/>
        <v>0</v>
      </c>
      <c r="I75" s="124"/>
      <c r="J75" s="95">
        <f aca="true" t="shared" si="64" ref="J75:O75">SUM(J76,J79)</f>
        <v>0</v>
      </c>
      <c r="K75" s="95">
        <f t="shared" si="64"/>
        <v>0</v>
      </c>
      <c r="L75" s="95">
        <f t="shared" si="64"/>
        <v>0</v>
      </c>
      <c r="M75" s="95">
        <f t="shared" si="64"/>
        <v>0</v>
      </c>
      <c r="N75" s="96">
        <f t="shared" si="64"/>
        <v>0</v>
      </c>
      <c r="O75" s="90">
        <f t="shared" si="64"/>
        <v>0</v>
      </c>
      <c r="P75" s="95">
        <f aca="true" t="shared" si="65" ref="P75:Z75">SUM(P76,P79)</f>
        <v>0</v>
      </c>
      <c r="Q75" s="95">
        <f t="shared" si="65"/>
        <v>0</v>
      </c>
      <c r="R75" s="95">
        <f t="shared" si="65"/>
        <v>0</v>
      </c>
      <c r="S75" s="95">
        <f t="shared" si="65"/>
        <v>0</v>
      </c>
      <c r="T75" s="95">
        <f t="shared" si="65"/>
        <v>0</v>
      </c>
      <c r="U75" s="173">
        <f t="shared" si="65"/>
        <v>0</v>
      </c>
      <c r="V75" s="95">
        <f t="shared" si="65"/>
        <v>0</v>
      </c>
      <c r="W75" s="157">
        <f t="shared" si="65"/>
        <v>0</v>
      </c>
      <c r="X75" s="95">
        <f t="shared" si="65"/>
        <v>0</v>
      </c>
      <c r="Y75" s="95">
        <f t="shared" si="65"/>
        <v>0</v>
      </c>
      <c r="Z75" s="166">
        <f t="shared" si="65"/>
        <v>0</v>
      </c>
      <c r="AA75" s="90">
        <f aca="true" t="shared" si="66" ref="AA75:AL75">SUM(AA76,AA79)</f>
        <v>0</v>
      </c>
      <c r="AB75" s="95">
        <f t="shared" si="66"/>
        <v>0</v>
      </c>
      <c r="AC75" s="95">
        <f t="shared" si="66"/>
        <v>0</v>
      </c>
      <c r="AD75" s="95">
        <f t="shared" si="66"/>
        <v>0</v>
      </c>
      <c r="AE75" s="95">
        <f t="shared" si="66"/>
        <v>0</v>
      </c>
      <c r="AF75" s="95">
        <f t="shared" si="66"/>
        <v>0</v>
      </c>
      <c r="AG75" s="173">
        <f t="shared" si="66"/>
        <v>0</v>
      </c>
      <c r="AH75" s="95">
        <f t="shared" si="66"/>
        <v>0</v>
      </c>
      <c r="AI75" s="157">
        <f t="shared" si="66"/>
        <v>0</v>
      </c>
      <c r="AJ75" s="95">
        <f t="shared" si="66"/>
        <v>0</v>
      </c>
      <c r="AK75" s="95">
        <f t="shared" si="66"/>
        <v>0</v>
      </c>
      <c r="AL75" s="166">
        <f t="shared" si="66"/>
        <v>0</v>
      </c>
    </row>
    <row r="76" spans="1:38" s="82" customFormat="1" ht="12.75">
      <c r="A76" s="97">
        <v>3</v>
      </c>
      <c r="B76" s="98" t="s">
        <v>60</v>
      </c>
      <c r="C76" s="90">
        <f>SUM(C77)</f>
        <v>0</v>
      </c>
      <c r="D76" s="100">
        <f>SUM(D77)</f>
        <v>0</v>
      </c>
      <c r="E76" s="100">
        <f aca="true" t="shared" si="67" ref="E76:H77">SUM(E77)</f>
        <v>0</v>
      </c>
      <c r="F76" s="100">
        <f t="shared" si="67"/>
        <v>0</v>
      </c>
      <c r="G76" s="100">
        <f t="shared" si="67"/>
        <v>0</v>
      </c>
      <c r="H76" s="100">
        <f t="shared" si="67"/>
        <v>0</v>
      </c>
      <c r="I76" s="123"/>
      <c r="J76" s="100">
        <f aca="true" t="shared" si="68" ref="J76:N77">SUM(J77)</f>
        <v>0</v>
      </c>
      <c r="K76" s="100">
        <f t="shared" si="68"/>
        <v>0</v>
      </c>
      <c r="L76" s="100">
        <f t="shared" si="68"/>
        <v>0</v>
      </c>
      <c r="M76" s="100">
        <f t="shared" si="68"/>
        <v>0</v>
      </c>
      <c r="N76" s="101">
        <f t="shared" si="68"/>
        <v>0</v>
      </c>
      <c r="O76" s="90">
        <f>SUM(O77)</f>
        <v>0</v>
      </c>
      <c r="P76" s="100">
        <f aca="true" t="shared" si="69" ref="P76:Z76">SUM(P77)</f>
        <v>0</v>
      </c>
      <c r="Q76" s="100">
        <f t="shared" si="69"/>
        <v>0</v>
      </c>
      <c r="R76" s="100">
        <f t="shared" si="69"/>
        <v>0</v>
      </c>
      <c r="S76" s="100">
        <f t="shared" si="69"/>
        <v>0</v>
      </c>
      <c r="T76" s="100">
        <f t="shared" si="69"/>
        <v>0</v>
      </c>
      <c r="U76" s="172">
        <f t="shared" si="69"/>
        <v>0</v>
      </c>
      <c r="V76" s="100">
        <f t="shared" si="69"/>
        <v>0</v>
      </c>
      <c r="W76" s="158">
        <f t="shared" si="69"/>
        <v>0</v>
      </c>
      <c r="X76" s="100">
        <f t="shared" si="69"/>
        <v>0</v>
      </c>
      <c r="Y76" s="100">
        <f t="shared" si="69"/>
        <v>0</v>
      </c>
      <c r="Z76" s="167">
        <f t="shared" si="69"/>
        <v>0</v>
      </c>
      <c r="AA76" s="90">
        <f aca="true" t="shared" si="70" ref="AA76:AL76">SUM(AA77)</f>
        <v>0</v>
      </c>
      <c r="AB76" s="100">
        <f t="shared" si="70"/>
        <v>0</v>
      </c>
      <c r="AC76" s="100">
        <f t="shared" si="70"/>
        <v>0</v>
      </c>
      <c r="AD76" s="100">
        <f t="shared" si="70"/>
        <v>0</v>
      </c>
      <c r="AE76" s="100">
        <f t="shared" si="70"/>
        <v>0</v>
      </c>
      <c r="AF76" s="100">
        <f t="shared" si="70"/>
        <v>0</v>
      </c>
      <c r="AG76" s="172">
        <f t="shared" si="70"/>
        <v>0</v>
      </c>
      <c r="AH76" s="100">
        <f t="shared" si="70"/>
        <v>0</v>
      </c>
      <c r="AI76" s="158">
        <f t="shared" si="70"/>
        <v>0</v>
      </c>
      <c r="AJ76" s="100">
        <f t="shared" si="70"/>
        <v>0</v>
      </c>
      <c r="AK76" s="100">
        <f t="shared" si="70"/>
        <v>0</v>
      </c>
      <c r="AL76" s="167">
        <f t="shared" si="70"/>
        <v>0</v>
      </c>
    </row>
    <row r="77" spans="1:38" s="82" customFormat="1" ht="12.75">
      <c r="A77" s="97">
        <v>32</v>
      </c>
      <c r="B77" s="98" t="s">
        <v>19</v>
      </c>
      <c r="C77" s="90">
        <f>SUM(C78)</f>
        <v>0</v>
      </c>
      <c r="D77" s="100">
        <f>SUM(D78)</f>
        <v>0</v>
      </c>
      <c r="E77" s="100">
        <f t="shared" si="67"/>
        <v>0</v>
      </c>
      <c r="F77" s="100">
        <f t="shared" si="67"/>
        <v>0</v>
      </c>
      <c r="G77" s="100">
        <f t="shared" si="67"/>
        <v>0</v>
      </c>
      <c r="H77" s="100">
        <f t="shared" si="67"/>
        <v>0</v>
      </c>
      <c r="I77" s="123"/>
      <c r="J77" s="100">
        <f t="shared" si="68"/>
        <v>0</v>
      </c>
      <c r="K77" s="100">
        <f t="shared" si="68"/>
        <v>0</v>
      </c>
      <c r="L77" s="100">
        <f t="shared" si="68"/>
        <v>0</v>
      </c>
      <c r="M77" s="100">
        <f t="shared" si="68"/>
        <v>0</v>
      </c>
      <c r="N77" s="101">
        <f t="shared" si="68"/>
        <v>0</v>
      </c>
      <c r="O77" s="90">
        <f>SUM(P77:Z77)</f>
        <v>0</v>
      </c>
      <c r="P77" s="100"/>
      <c r="Q77" s="100"/>
      <c r="R77" s="100"/>
      <c r="S77" s="100"/>
      <c r="T77" s="100"/>
      <c r="U77" s="172"/>
      <c r="V77" s="100"/>
      <c r="W77" s="158"/>
      <c r="X77" s="100"/>
      <c r="Y77" s="100"/>
      <c r="Z77" s="167"/>
      <c r="AA77" s="90">
        <f>SUM(AB77:AL77)</f>
        <v>0</v>
      </c>
      <c r="AB77" s="100"/>
      <c r="AC77" s="100"/>
      <c r="AD77" s="100"/>
      <c r="AE77" s="100"/>
      <c r="AF77" s="100"/>
      <c r="AG77" s="172"/>
      <c r="AH77" s="100"/>
      <c r="AI77" s="158"/>
      <c r="AJ77" s="100"/>
      <c r="AK77" s="100"/>
      <c r="AL77" s="167"/>
    </row>
    <row r="78" spans="1:38" ht="12.75">
      <c r="A78" s="102">
        <v>323</v>
      </c>
      <c r="B78" s="103" t="s">
        <v>22</v>
      </c>
      <c r="C78" s="104">
        <f>SUM(D78:N78)</f>
        <v>0</v>
      </c>
      <c r="D78" s="108"/>
      <c r="E78" s="108"/>
      <c r="F78" s="108"/>
      <c r="G78" s="108"/>
      <c r="H78" s="108"/>
      <c r="I78" s="122"/>
      <c r="J78" s="108"/>
      <c r="K78" s="108"/>
      <c r="L78" s="108"/>
      <c r="M78" s="108"/>
      <c r="N78" s="112"/>
      <c r="O78" s="106"/>
      <c r="P78" s="107"/>
      <c r="Q78" s="107"/>
      <c r="R78" s="107"/>
      <c r="S78" s="107"/>
      <c r="T78" s="107"/>
      <c r="U78" s="171"/>
      <c r="V78" s="107"/>
      <c r="W78" s="159"/>
      <c r="X78" s="107"/>
      <c r="Y78" s="107"/>
      <c r="Z78" s="168"/>
      <c r="AA78" s="106"/>
      <c r="AB78" s="107"/>
      <c r="AC78" s="107"/>
      <c r="AD78" s="107"/>
      <c r="AE78" s="107"/>
      <c r="AF78" s="107"/>
      <c r="AG78" s="171"/>
      <c r="AH78" s="107"/>
      <c r="AI78" s="159"/>
      <c r="AJ78" s="107"/>
      <c r="AK78" s="107"/>
      <c r="AL78" s="168"/>
    </row>
    <row r="79" spans="1:38" s="82" customFormat="1" ht="12.75">
      <c r="A79" s="97">
        <v>4</v>
      </c>
      <c r="B79" s="98" t="s">
        <v>27</v>
      </c>
      <c r="C79" s="90">
        <f>SUM(C80)</f>
        <v>0</v>
      </c>
      <c r="D79" s="100">
        <f>SUM(D80)</f>
        <v>0</v>
      </c>
      <c r="E79" s="100">
        <f aca="true" t="shared" si="71" ref="E79:H80">SUM(E80)</f>
        <v>0</v>
      </c>
      <c r="F79" s="100">
        <f t="shared" si="71"/>
        <v>0</v>
      </c>
      <c r="G79" s="100">
        <f t="shared" si="71"/>
        <v>0</v>
      </c>
      <c r="H79" s="100">
        <f t="shared" si="71"/>
        <v>0</v>
      </c>
      <c r="I79" s="123"/>
      <c r="J79" s="100">
        <f aca="true" t="shared" si="72" ref="J79:N80">SUM(J80)</f>
        <v>0</v>
      </c>
      <c r="K79" s="100">
        <f t="shared" si="72"/>
        <v>0</v>
      </c>
      <c r="L79" s="100">
        <f t="shared" si="72"/>
        <v>0</v>
      </c>
      <c r="M79" s="100">
        <f t="shared" si="72"/>
        <v>0</v>
      </c>
      <c r="N79" s="100">
        <f t="shared" si="72"/>
        <v>0</v>
      </c>
      <c r="O79" s="90">
        <f>SUM(O80)</f>
        <v>0</v>
      </c>
      <c r="P79" s="100">
        <f aca="true" t="shared" si="73" ref="P79:Z79">SUM(P80)</f>
        <v>0</v>
      </c>
      <c r="Q79" s="100">
        <f t="shared" si="73"/>
        <v>0</v>
      </c>
      <c r="R79" s="100">
        <f t="shared" si="73"/>
        <v>0</v>
      </c>
      <c r="S79" s="100">
        <f t="shared" si="73"/>
        <v>0</v>
      </c>
      <c r="T79" s="100">
        <f t="shared" si="73"/>
        <v>0</v>
      </c>
      <c r="U79" s="172">
        <f t="shared" si="73"/>
        <v>0</v>
      </c>
      <c r="V79" s="100">
        <f t="shared" si="73"/>
        <v>0</v>
      </c>
      <c r="W79" s="158">
        <f t="shared" si="73"/>
        <v>0</v>
      </c>
      <c r="X79" s="100">
        <f t="shared" si="73"/>
        <v>0</v>
      </c>
      <c r="Y79" s="100">
        <f t="shared" si="73"/>
        <v>0</v>
      </c>
      <c r="Z79" s="167">
        <f t="shared" si="73"/>
        <v>0</v>
      </c>
      <c r="AA79" s="90">
        <f aca="true" t="shared" si="74" ref="AA79:AL79">SUM(AA80)</f>
        <v>0</v>
      </c>
      <c r="AB79" s="100">
        <f t="shared" si="74"/>
        <v>0</v>
      </c>
      <c r="AC79" s="100">
        <f t="shared" si="74"/>
        <v>0</v>
      </c>
      <c r="AD79" s="100">
        <f t="shared" si="74"/>
        <v>0</v>
      </c>
      <c r="AE79" s="100">
        <f t="shared" si="74"/>
        <v>0</v>
      </c>
      <c r="AF79" s="100">
        <f t="shared" si="74"/>
        <v>0</v>
      </c>
      <c r="AG79" s="172">
        <f t="shared" si="74"/>
        <v>0</v>
      </c>
      <c r="AH79" s="100">
        <f t="shared" si="74"/>
        <v>0</v>
      </c>
      <c r="AI79" s="158">
        <f t="shared" si="74"/>
        <v>0</v>
      </c>
      <c r="AJ79" s="100">
        <f t="shared" si="74"/>
        <v>0</v>
      </c>
      <c r="AK79" s="100">
        <f t="shared" si="74"/>
        <v>0</v>
      </c>
      <c r="AL79" s="167">
        <f t="shared" si="74"/>
        <v>0</v>
      </c>
    </row>
    <row r="80" spans="1:38" s="82" customFormat="1" ht="25.5">
      <c r="A80" s="97">
        <v>42</v>
      </c>
      <c r="B80" s="98" t="s">
        <v>28</v>
      </c>
      <c r="C80" s="90">
        <f>SUM(C81)</f>
        <v>0</v>
      </c>
      <c r="D80" s="100">
        <f>SUM(D81)</f>
        <v>0</v>
      </c>
      <c r="E80" s="100">
        <f t="shared" si="71"/>
        <v>0</v>
      </c>
      <c r="F80" s="100">
        <f t="shared" si="71"/>
        <v>0</v>
      </c>
      <c r="G80" s="100">
        <f t="shared" si="71"/>
        <v>0</v>
      </c>
      <c r="H80" s="100">
        <f t="shared" si="71"/>
        <v>0</v>
      </c>
      <c r="I80" s="123"/>
      <c r="J80" s="100">
        <f t="shared" si="72"/>
        <v>0</v>
      </c>
      <c r="K80" s="100">
        <f t="shared" si="72"/>
        <v>0</v>
      </c>
      <c r="L80" s="100">
        <f t="shared" si="72"/>
        <v>0</v>
      </c>
      <c r="M80" s="100">
        <f t="shared" si="72"/>
        <v>0</v>
      </c>
      <c r="N80" s="100">
        <f t="shared" si="72"/>
        <v>0</v>
      </c>
      <c r="O80" s="90">
        <f>SUM(P80:Z80)</f>
        <v>0</v>
      </c>
      <c r="P80" s="100"/>
      <c r="Q80" s="100"/>
      <c r="R80" s="100"/>
      <c r="S80" s="100"/>
      <c r="T80" s="100"/>
      <c r="U80" s="172"/>
      <c r="V80" s="100"/>
      <c r="W80" s="158"/>
      <c r="X80" s="100"/>
      <c r="Y80" s="100"/>
      <c r="Z80" s="167"/>
      <c r="AA80" s="90">
        <f>SUM(AB80:AL80)</f>
        <v>0</v>
      </c>
      <c r="AB80" s="100"/>
      <c r="AC80" s="100"/>
      <c r="AD80" s="100"/>
      <c r="AE80" s="100"/>
      <c r="AF80" s="100"/>
      <c r="AG80" s="172"/>
      <c r="AH80" s="100"/>
      <c r="AI80" s="158"/>
      <c r="AJ80" s="100"/>
      <c r="AK80" s="100"/>
      <c r="AL80" s="167"/>
    </row>
    <row r="81" spans="1:38" ht="12.75">
      <c r="A81" s="102">
        <v>426</v>
      </c>
      <c r="B81" s="103" t="s">
        <v>53</v>
      </c>
      <c r="C81" s="104">
        <f>SUM(D81:N81)</f>
        <v>0</v>
      </c>
      <c r="D81" s="108"/>
      <c r="E81" s="108"/>
      <c r="F81" s="108"/>
      <c r="G81" s="108"/>
      <c r="H81" s="108"/>
      <c r="I81" s="122"/>
      <c r="J81" s="108"/>
      <c r="K81" s="108"/>
      <c r="L81" s="108"/>
      <c r="M81" s="108"/>
      <c r="N81" s="108"/>
      <c r="O81" s="106"/>
      <c r="P81" s="107"/>
      <c r="Q81" s="107"/>
      <c r="R81" s="107"/>
      <c r="S81" s="107"/>
      <c r="T81" s="107"/>
      <c r="U81" s="171"/>
      <c r="V81" s="107"/>
      <c r="W81" s="159"/>
      <c r="X81" s="107"/>
      <c r="Y81" s="107"/>
      <c r="Z81" s="168"/>
      <c r="AA81" s="106"/>
      <c r="AB81" s="107"/>
      <c r="AC81" s="107"/>
      <c r="AD81" s="107"/>
      <c r="AE81" s="107"/>
      <c r="AF81" s="107"/>
      <c r="AG81" s="171"/>
      <c r="AH81" s="107"/>
      <c r="AI81" s="159"/>
      <c r="AJ81" s="107"/>
      <c r="AK81" s="107"/>
      <c r="AL81" s="168"/>
    </row>
    <row r="82" spans="1:38" s="82" customFormat="1" ht="25.5" customHeight="1">
      <c r="A82" s="93"/>
      <c r="B82" s="94" t="s">
        <v>51</v>
      </c>
      <c r="C82" s="90">
        <f aca="true" t="shared" si="75" ref="C82:H82">SUM(C83)</f>
        <v>39149</v>
      </c>
      <c r="D82" s="95">
        <f t="shared" si="75"/>
        <v>0</v>
      </c>
      <c r="E82" s="95">
        <f t="shared" si="75"/>
        <v>39149</v>
      </c>
      <c r="F82" s="95">
        <f t="shared" si="75"/>
        <v>0</v>
      </c>
      <c r="G82" s="95">
        <f t="shared" si="75"/>
        <v>0</v>
      </c>
      <c r="H82" s="95">
        <f t="shared" si="75"/>
        <v>0</v>
      </c>
      <c r="I82" s="124"/>
      <c r="J82" s="95">
        <f aca="true" t="shared" si="76" ref="J82:O82">SUM(J83)</f>
        <v>0</v>
      </c>
      <c r="K82" s="95">
        <f t="shared" si="76"/>
        <v>0</v>
      </c>
      <c r="L82" s="95">
        <f t="shared" si="76"/>
        <v>0</v>
      </c>
      <c r="M82" s="95">
        <f t="shared" si="76"/>
        <v>0</v>
      </c>
      <c r="N82" s="96">
        <f t="shared" si="76"/>
        <v>0</v>
      </c>
      <c r="O82" s="90">
        <f t="shared" si="76"/>
        <v>39149</v>
      </c>
      <c r="P82" s="95">
        <f aca="true" t="shared" si="77" ref="P82:Z82">SUM(P83)</f>
        <v>0</v>
      </c>
      <c r="Q82" s="95">
        <f t="shared" si="77"/>
        <v>39149</v>
      </c>
      <c r="R82" s="95">
        <f t="shared" si="77"/>
        <v>0</v>
      </c>
      <c r="S82" s="95">
        <f t="shared" si="77"/>
        <v>0</v>
      </c>
      <c r="T82" s="95">
        <f t="shared" si="77"/>
        <v>0</v>
      </c>
      <c r="U82" s="173">
        <f t="shared" si="77"/>
        <v>0</v>
      </c>
      <c r="V82" s="95">
        <f t="shared" si="77"/>
        <v>0</v>
      </c>
      <c r="W82" s="157">
        <f t="shared" si="77"/>
        <v>0</v>
      </c>
      <c r="X82" s="95">
        <f t="shared" si="77"/>
        <v>0</v>
      </c>
      <c r="Y82" s="95">
        <f t="shared" si="77"/>
        <v>0</v>
      </c>
      <c r="Z82" s="166">
        <f t="shared" si="77"/>
        <v>0</v>
      </c>
      <c r="AA82" s="90">
        <f aca="true" t="shared" si="78" ref="AA82:AL82">SUM(AA83)</f>
        <v>39149</v>
      </c>
      <c r="AB82" s="95">
        <f t="shared" si="78"/>
        <v>0</v>
      </c>
      <c r="AC82" s="95">
        <f t="shared" si="78"/>
        <v>39149</v>
      </c>
      <c r="AD82" s="95">
        <f t="shared" si="78"/>
        <v>0</v>
      </c>
      <c r="AE82" s="95">
        <f t="shared" si="78"/>
        <v>0</v>
      </c>
      <c r="AF82" s="95">
        <f t="shared" si="78"/>
        <v>0</v>
      </c>
      <c r="AG82" s="173">
        <f t="shared" si="78"/>
        <v>0</v>
      </c>
      <c r="AH82" s="95">
        <f t="shared" si="78"/>
        <v>0</v>
      </c>
      <c r="AI82" s="157">
        <f t="shared" si="78"/>
        <v>0</v>
      </c>
      <c r="AJ82" s="95">
        <f t="shared" si="78"/>
        <v>0</v>
      </c>
      <c r="AK82" s="95">
        <f t="shared" si="78"/>
        <v>0</v>
      </c>
      <c r="AL82" s="166">
        <f t="shared" si="78"/>
        <v>0</v>
      </c>
    </row>
    <row r="83" spans="1:38" s="82" customFormat="1" ht="12.75">
      <c r="A83" s="97">
        <v>3</v>
      </c>
      <c r="B83" s="98" t="s">
        <v>14</v>
      </c>
      <c r="C83" s="90">
        <f aca="true" t="shared" si="79" ref="C83:H83">SUM(C84,C88)</f>
        <v>39149</v>
      </c>
      <c r="D83" s="100">
        <f t="shared" si="79"/>
        <v>0</v>
      </c>
      <c r="E83" s="100">
        <f t="shared" si="79"/>
        <v>39149</v>
      </c>
      <c r="F83" s="100">
        <f t="shared" si="79"/>
        <v>0</v>
      </c>
      <c r="G83" s="100">
        <f t="shared" si="79"/>
        <v>0</v>
      </c>
      <c r="H83" s="100">
        <f t="shared" si="79"/>
        <v>0</v>
      </c>
      <c r="I83" s="123"/>
      <c r="J83" s="100">
        <f aca="true" t="shared" si="80" ref="J83:O83">SUM(J84,J88)</f>
        <v>0</v>
      </c>
      <c r="K83" s="100">
        <f t="shared" si="80"/>
        <v>0</v>
      </c>
      <c r="L83" s="100">
        <f t="shared" si="80"/>
        <v>0</v>
      </c>
      <c r="M83" s="100">
        <f t="shared" si="80"/>
        <v>0</v>
      </c>
      <c r="N83" s="101">
        <f t="shared" si="80"/>
        <v>0</v>
      </c>
      <c r="O83" s="90">
        <f t="shared" si="80"/>
        <v>39149</v>
      </c>
      <c r="P83" s="100">
        <f aca="true" t="shared" si="81" ref="P83:Z83">SUM(P84,P88)</f>
        <v>0</v>
      </c>
      <c r="Q83" s="100">
        <f t="shared" si="81"/>
        <v>39149</v>
      </c>
      <c r="R83" s="100">
        <f t="shared" si="81"/>
        <v>0</v>
      </c>
      <c r="S83" s="100">
        <f t="shared" si="81"/>
        <v>0</v>
      </c>
      <c r="T83" s="100">
        <f t="shared" si="81"/>
        <v>0</v>
      </c>
      <c r="U83" s="172">
        <f t="shared" si="81"/>
        <v>0</v>
      </c>
      <c r="V83" s="100">
        <f t="shared" si="81"/>
        <v>0</v>
      </c>
      <c r="W83" s="158">
        <f t="shared" si="81"/>
        <v>0</v>
      </c>
      <c r="X83" s="100">
        <f t="shared" si="81"/>
        <v>0</v>
      </c>
      <c r="Y83" s="100">
        <f t="shared" si="81"/>
        <v>0</v>
      </c>
      <c r="Z83" s="167">
        <f t="shared" si="81"/>
        <v>0</v>
      </c>
      <c r="AA83" s="90">
        <f aca="true" t="shared" si="82" ref="AA83:AL83">SUM(AA84,AA88)</f>
        <v>39149</v>
      </c>
      <c r="AB83" s="100">
        <f t="shared" si="82"/>
        <v>0</v>
      </c>
      <c r="AC83" s="100">
        <f t="shared" si="82"/>
        <v>39149</v>
      </c>
      <c r="AD83" s="100">
        <f t="shared" si="82"/>
        <v>0</v>
      </c>
      <c r="AE83" s="100">
        <f t="shared" si="82"/>
        <v>0</v>
      </c>
      <c r="AF83" s="100">
        <f t="shared" si="82"/>
        <v>0</v>
      </c>
      <c r="AG83" s="172">
        <f t="shared" si="82"/>
        <v>0</v>
      </c>
      <c r="AH83" s="100">
        <f t="shared" si="82"/>
        <v>0</v>
      </c>
      <c r="AI83" s="158">
        <f t="shared" si="82"/>
        <v>0</v>
      </c>
      <c r="AJ83" s="100">
        <f t="shared" si="82"/>
        <v>0</v>
      </c>
      <c r="AK83" s="100">
        <f t="shared" si="82"/>
        <v>0</v>
      </c>
      <c r="AL83" s="167">
        <f t="shared" si="82"/>
        <v>0</v>
      </c>
    </row>
    <row r="84" spans="1:38" s="82" customFormat="1" ht="12.75">
      <c r="A84" s="97">
        <v>31</v>
      </c>
      <c r="B84" s="98" t="s">
        <v>15</v>
      </c>
      <c r="C84" s="90">
        <f aca="true" t="shared" si="83" ref="C84:H84">SUM(C85:C87)</f>
        <v>37687</v>
      </c>
      <c r="D84" s="100">
        <f t="shared" si="83"/>
        <v>0</v>
      </c>
      <c r="E84" s="100">
        <f t="shared" si="83"/>
        <v>37687</v>
      </c>
      <c r="F84" s="100">
        <f t="shared" si="83"/>
        <v>0</v>
      </c>
      <c r="G84" s="100">
        <f t="shared" si="83"/>
        <v>0</v>
      </c>
      <c r="H84" s="100">
        <f t="shared" si="83"/>
        <v>0</v>
      </c>
      <c r="I84" s="123"/>
      <c r="J84" s="100">
        <f>SUM(J85:J87)</f>
        <v>0</v>
      </c>
      <c r="K84" s="100">
        <f>SUM(K85:K87)</f>
        <v>0</v>
      </c>
      <c r="L84" s="100">
        <f>SUM(L85:L87)</f>
        <v>0</v>
      </c>
      <c r="M84" s="100">
        <f>SUM(M85:M87)</f>
        <v>0</v>
      </c>
      <c r="N84" s="101">
        <f>SUM(N85:N87)</f>
        <v>0</v>
      </c>
      <c r="O84" s="90">
        <f>SUM(P84:Z84)</f>
        <v>37687</v>
      </c>
      <c r="P84" s="100"/>
      <c r="Q84" s="100">
        <v>37687</v>
      </c>
      <c r="R84" s="100"/>
      <c r="S84" s="100"/>
      <c r="T84" s="100"/>
      <c r="U84" s="172"/>
      <c r="V84" s="100"/>
      <c r="W84" s="158"/>
      <c r="X84" s="100"/>
      <c r="Y84" s="100"/>
      <c r="Z84" s="167"/>
      <c r="AA84" s="90">
        <f>SUM(AB84:AL84)</f>
        <v>37687</v>
      </c>
      <c r="AB84" s="100"/>
      <c r="AC84" s="100">
        <v>37687</v>
      </c>
      <c r="AD84" s="100"/>
      <c r="AE84" s="100"/>
      <c r="AF84" s="100"/>
      <c r="AG84" s="172"/>
      <c r="AH84" s="100"/>
      <c r="AI84" s="158"/>
      <c r="AJ84" s="100"/>
      <c r="AK84" s="100"/>
      <c r="AL84" s="167"/>
    </row>
    <row r="85" spans="1:38" ht="12.75">
      <c r="A85" s="102">
        <v>311</v>
      </c>
      <c r="B85" s="103" t="s">
        <v>16</v>
      </c>
      <c r="C85" s="104">
        <f>SUM(D85:N85)</f>
        <v>32158</v>
      </c>
      <c r="D85" s="108"/>
      <c r="E85" s="108">
        <v>32158</v>
      </c>
      <c r="F85" s="108"/>
      <c r="G85" s="108"/>
      <c r="H85" s="108"/>
      <c r="I85" s="122"/>
      <c r="J85" s="108"/>
      <c r="K85" s="108"/>
      <c r="L85" s="108"/>
      <c r="M85" s="108"/>
      <c r="N85" s="112"/>
      <c r="O85" s="106"/>
      <c r="P85" s="107"/>
      <c r="Q85" s="107"/>
      <c r="R85" s="107"/>
      <c r="S85" s="107"/>
      <c r="T85" s="107"/>
      <c r="U85" s="171"/>
      <c r="V85" s="107"/>
      <c r="W85" s="159"/>
      <c r="X85" s="107"/>
      <c r="Y85" s="107"/>
      <c r="Z85" s="168"/>
      <c r="AA85" s="106"/>
      <c r="AB85" s="107"/>
      <c r="AC85" s="107"/>
      <c r="AD85" s="107"/>
      <c r="AE85" s="107"/>
      <c r="AF85" s="107"/>
      <c r="AG85" s="171"/>
      <c r="AH85" s="107"/>
      <c r="AI85" s="159"/>
      <c r="AJ85" s="107"/>
      <c r="AK85" s="107"/>
      <c r="AL85" s="168"/>
    </row>
    <row r="86" spans="1:38" ht="12.75">
      <c r="A86" s="102">
        <v>312</v>
      </c>
      <c r="B86" s="103" t="s">
        <v>17</v>
      </c>
      <c r="C86" s="104">
        <f>SUM(D86:N86)</f>
        <v>0</v>
      </c>
      <c r="D86" s="108"/>
      <c r="E86" s="108"/>
      <c r="F86" s="108"/>
      <c r="G86" s="108"/>
      <c r="H86" s="108"/>
      <c r="I86" s="122"/>
      <c r="J86" s="108"/>
      <c r="K86" s="108"/>
      <c r="L86" s="108"/>
      <c r="M86" s="108"/>
      <c r="N86" s="112"/>
      <c r="O86" s="106"/>
      <c r="P86" s="107"/>
      <c r="Q86" s="107"/>
      <c r="R86" s="107"/>
      <c r="S86" s="107"/>
      <c r="T86" s="107"/>
      <c r="U86" s="171"/>
      <c r="V86" s="107"/>
      <c r="W86" s="159"/>
      <c r="X86" s="107"/>
      <c r="Y86" s="107"/>
      <c r="Z86" s="168"/>
      <c r="AA86" s="106"/>
      <c r="AB86" s="107"/>
      <c r="AC86" s="107"/>
      <c r="AD86" s="107"/>
      <c r="AE86" s="107"/>
      <c r="AF86" s="107"/>
      <c r="AG86" s="171"/>
      <c r="AH86" s="107"/>
      <c r="AI86" s="159"/>
      <c r="AJ86" s="107"/>
      <c r="AK86" s="107"/>
      <c r="AL86" s="168"/>
    </row>
    <row r="87" spans="1:38" ht="12.75">
      <c r="A87" s="102">
        <v>313</v>
      </c>
      <c r="B87" s="103" t="s">
        <v>18</v>
      </c>
      <c r="C87" s="104">
        <f>SUM(D87:N87)</f>
        <v>5529</v>
      </c>
      <c r="D87" s="108"/>
      <c r="E87" s="108">
        <v>5529</v>
      </c>
      <c r="F87" s="108"/>
      <c r="G87" s="108"/>
      <c r="H87" s="108"/>
      <c r="I87" s="122"/>
      <c r="J87" s="108"/>
      <c r="K87" s="108"/>
      <c r="L87" s="108"/>
      <c r="M87" s="108"/>
      <c r="N87" s="112"/>
      <c r="O87" s="106"/>
      <c r="P87" s="107"/>
      <c r="Q87" s="107"/>
      <c r="R87" s="107"/>
      <c r="S87" s="107"/>
      <c r="T87" s="107"/>
      <c r="U87" s="171"/>
      <c r="V87" s="107"/>
      <c r="W87" s="159"/>
      <c r="X87" s="107"/>
      <c r="Y87" s="107"/>
      <c r="Z87" s="168"/>
      <c r="AA87" s="106"/>
      <c r="AB87" s="107"/>
      <c r="AC87" s="107"/>
      <c r="AD87" s="107"/>
      <c r="AE87" s="107"/>
      <c r="AF87" s="107"/>
      <c r="AG87" s="171"/>
      <c r="AH87" s="107"/>
      <c r="AI87" s="159"/>
      <c r="AJ87" s="107"/>
      <c r="AK87" s="107"/>
      <c r="AL87" s="168"/>
    </row>
    <row r="88" spans="1:38" s="82" customFormat="1" ht="12.75">
      <c r="A88" s="97">
        <v>32</v>
      </c>
      <c r="B88" s="98" t="s">
        <v>19</v>
      </c>
      <c r="C88" s="90">
        <f aca="true" t="shared" si="84" ref="C88:H88">SUM(C89:C90)</f>
        <v>1462</v>
      </c>
      <c r="D88" s="100">
        <f t="shared" si="84"/>
        <v>0</v>
      </c>
      <c r="E88" s="100">
        <f t="shared" si="84"/>
        <v>1462</v>
      </c>
      <c r="F88" s="100">
        <f t="shared" si="84"/>
        <v>0</v>
      </c>
      <c r="G88" s="100">
        <f t="shared" si="84"/>
        <v>0</v>
      </c>
      <c r="H88" s="100">
        <f t="shared" si="84"/>
        <v>0</v>
      </c>
      <c r="I88" s="123"/>
      <c r="J88" s="100">
        <f>SUM(J89:J90)</f>
        <v>0</v>
      </c>
      <c r="K88" s="100">
        <f>SUM(K89:K90)</f>
        <v>0</v>
      </c>
      <c r="L88" s="100">
        <f>SUM(L89:L90)</f>
        <v>0</v>
      </c>
      <c r="M88" s="100">
        <f>SUM(M89:M90)</f>
        <v>0</v>
      </c>
      <c r="N88" s="101">
        <f>SUM(N89:N90)</f>
        <v>0</v>
      </c>
      <c r="O88" s="90">
        <f>SUM(P88:Z88)</f>
        <v>1462</v>
      </c>
      <c r="P88" s="100"/>
      <c r="Q88" s="100">
        <v>1462</v>
      </c>
      <c r="R88" s="100"/>
      <c r="S88" s="100"/>
      <c r="T88" s="100"/>
      <c r="U88" s="172"/>
      <c r="V88" s="100"/>
      <c r="W88" s="158"/>
      <c r="X88" s="100"/>
      <c r="Y88" s="100"/>
      <c r="Z88" s="167"/>
      <c r="AA88" s="90">
        <f>SUM(AB88:AL88)</f>
        <v>1462</v>
      </c>
      <c r="AB88" s="100"/>
      <c r="AC88" s="100">
        <v>1462</v>
      </c>
      <c r="AD88" s="100"/>
      <c r="AE88" s="100"/>
      <c r="AF88" s="100"/>
      <c r="AG88" s="172"/>
      <c r="AH88" s="100"/>
      <c r="AI88" s="158"/>
      <c r="AJ88" s="100"/>
      <c r="AK88" s="100"/>
      <c r="AL88" s="167"/>
    </row>
    <row r="89" spans="1:38" ht="12.75">
      <c r="A89" s="102">
        <v>321</v>
      </c>
      <c r="B89" s="103" t="s">
        <v>20</v>
      </c>
      <c r="C89" s="104">
        <f>SUM(D89:N89)</f>
        <v>1462</v>
      </c>
      <c r="D89" s="108"/>
      <c r="E89" s="108">
        <v>1462</v>
      </c>
      <c r="F89" s="108"/>
      <c r="G89" s="108"/>
      <c r="H89" s="108"/>
      <c r="I89" s="122"/>
      <c r="J89" s="108"/>
      <c r="K89" s="108"/>
      <c r="L89" s="108"/>
      <c r="M89" s="108"/>
      <c r="N89" s="112"/>
      <c r="O89" s="106"/>
      <c r="P89" s="107"/>
      <c r="Q89" s="107"/>
      <c r="R89" s="107"/>
      <c r="S89" s="107"/>
      <c r="T89" s="107"/>
      <c r="U89" s="171"/>
      <c r="V89" s="107"/>
      <c r="W89" s="159"/>
      <c r="X89" s="107"/>
      <c r="Y89" s="107"/>
      <c r="Z89" s="168"/>
      <c r="AA89" s="106"/>
      <c r="AB89" s="107"/>
      <c r="AC89" s="107"/>
      <c r="AD89" s="107"/>
      <c r="AE89" s="107"/>
      <c r="AF89" s="107"/>
      <c r="AG89" s="171"/>
      <c r="AH89" s="107"/>
      <c r="AI89" s="159"/>
      <c r="AJ89" s="107"/>
      <c r="AK89" s="107"/>
      <c r="AL89" s="168"/>
    </row>
    <row r="90" spans="1:38" ht="12.75">
      <c r="A90" s="102">
        <v>323</v>
      </c>
      <c r="B90" s="103" t="s">
        <v>22</v>
      </c>
      <c r="C90" s="104">
        <f>SUM(D90:N90)</f>
        <v>0</v>
      </c>
      <c r="D90" s="108"/>
      <c r="E90" s="108"/>
      <c r="F90" s="108"/>
      <c r="G90" s="108"/>
      <c r="H90" s="108"/>
      <c r="I90" s="122"/>
      <c r="J90" s="108"/>
      <c r="K90" s="108"/>
      <c r="L90" s="108"/>
      <c r="M90" s="108"/>
      <c r="N90" s="112"/>
      <c r="O90" s="106"/>
      <c r="P90" s="107"/>
      <c r="Q90" s="107"/>
      <c r="R90" s="107"/>
      <c r="S90" s="107"/>
      <c r="T90" s="107"/>
      <c r="U90" s="171"/>
      <c r="V90" s="107"/>
      <c r="W90" s="159"/>
      <c r="X90" s="107"/>
      <c r="Y90" s="107"/>
      <c r="Z90" s="168"/>
      <c r="AA90" s="106"/>
      <c r="AB90" s="107"/>
      <c r="AC90" s="107"/>
      <c r="AD90" s="107"/>
      <c r="AE90" s="107"/>
      <c r="AF90" s="107"/>
      <c r="AG90" s="171"/>
      <c r="AH90" s="107"/>
      <c r="AI90" s="159"/>
      <c r="AJ90" s="107"/>
      <c r="AK90" s="107"/>
      <c r="AL90" s="168"/>
    </row>
    <row r="91" spans="1:38" s="82" customFormat="1" ht="38.25">
      <c r="A91" s="88"/>
      <c r="B91" s="89" t="s">
        <v>64</v>
      </c>
      <c r="C91" s="90">
        <f>SUM(C92)</f>
        <v>0</v>
      </c>
      <c r="D91" s="91">
        <f>SUM(D92)</f>
        <v>0</v>
      </c>
      <c r="E91" s="91">
        <f aca="true" t="shared" si="85" ref="E91:H92">SUM(E92)</f>
        <v>0</v>
      </c>
      <c r="F91" s="91">
        <f t="shared" si="85"/>
        <v>0</v>
      </c>
      <c r="G91" s="91">
        <f t="shared" si="85"/>
        <v>0</v>
      </c>
      <c r="H91" s="91">
        <f t="shared" si="85"/>
        <v>0</v>
      </c>
      <c r="I91" s="125"/>
      <c r="J91" s="91">
        <f aca="true" t="shared" si="86" ref="J91:N92">SUM(J92)</f>
        <v>0</v>
      </c>
      <c r="K91" s="91">
        <f t="shared" si="86"/>
        <v>0</v>
      </c>
      <c r="L91" s="91">
        <f t="shared" si="86"/>
        <v>0</v>
      </c>
      <c r="M91" s="91">
        <f t="shared" si="86"/>
        <v>0</v>
      </c>
      <c r="N91" s="92">
        <f t="shared" si="86"/>
        <v>0</v>
      </c>
      <c r="O91" s="90">
        <f>SUM(O92)</f>
        <v>0</v>
      </c>
      <c r="P91" s="91">
        <f aca="true" t="shared" si="87" ref="P91:Z92">SUM(P92)</f>
        <v>0</v>
      </c>
      <c r="Q91" s="91">
        <f t="shared" si="87"/>
        <v>0</v>
      </c>
      <c r="R91" s="91">
        <f t="shared" si="87"/>
        <v>0</v>
      </c>
      <c r="S91" s="91">
        <f t="shared" si="87"/>
        <v>0</v>
      </c>
      <c r="T91" s="91">
        <f t="shared" si="87"/>
        <v>0</v>
      </c>
      <c r="U91" s="174">
        <f t="shared" si="87"/>
        <v>0</v>
      </c>
      <c r="V91" s="91">
        <f t="shared" si="87"/>
        <v>0</v>
      </c>
      <c r="W91" s="156">
        <f t="shared" si="87"/>
        <v>0</v>
      </c>
      <c r="X91" s="91">
        <f t="shared" si="87"/>
        <v>0</v>
      </c>
      <c r="Y91" s="91">
        <f t="shared" si="87"/>
        <v>0</v>
      </c>
      <c r="Z91" s="165">
        <f t="shared" si="87"/>
        <v>0</v>
      </c>
      <c r="AA91" s="90">
        <f aca="true" t="shared" si="88" ref="AA91:AL92">SUM(AA92)</f>
        <v>0</v>
      </c>
      <c r="AB91" s="91">
        <f t="shared" si="88"/>
        <v>0</v>
      </c>
      <c r="AC91" s="91">
        <f t="shared" si="88"/>
        <v>0</v>
      </c>
      <c r="AD91" s="91">
        <f t="shared" si="88"/>
        <v>0</v>
      </c>
      <c r="AE91" s="91">
        <f t="shared" si="88"/>
        <v>0</v>
      </c>
      <c r="AF91" s="91">
        <f t="shared" si="88"/>
        <v>0</v>
      </c>
      <c r="AG91" s="174">
        <f t="shared" si="88"/>
        <v>0</v>
      </c>
      <c r="AH91" s="91">
        <f t="shared" si="88"/>
        <v>0</v>
      </c>
      <c r="AI91" s="156">
        <f t="shared" si="88"/>
        <v>0</v>
      </c>
      <c r="AJ91" s="91">
        <f t="shared" si="88"/>
        <v>0</v>
      </c>
      <c r="AK91" s="91">
        <f t="shared" si="88"/>
        <v>0</v>
      </c>
      <c r="AL91" s="165">
        <f t="shared" si="88"/>
        <v>0</v>
      </c>
    </row>
    <row r="92" spans="1:38" s="82" customFormat="1" ht="25.5" customHeight="1">
      <c r="A92" s="93"/>
      <c r="B92" s="94" t="s">
        <v>61</v>
      </c>
      <c r="C92" s="90">
        <f>SUM(C93)</f>
        <v>0</v>
      </c>
      <c r="D92" s="95">
        <f>SUM(D93)</f>
        <v>0</v>
      </c>
      <c r="E92" s="95">
        <f t="shared" si="85"/>
        <v>0</v>
      </c>
      <c r="F92" s="95">
        <f t="shared" si="85"/>
        <v>0</v>
      </c>
      <c r="G92" s="95">
        <f t="shared" si="85"/>
        <v>0</v>
      </c>
      <c r="H92" s="95">
        <f t="shared" si="85"/>
        <v>0</v>
      </c>
      <c r="I92" s="124"/>
      <c r="J92" s="95">
        <f t="shared" si="86"/>
        <v>0</v>
      </c>
      <c r="K92" s="95">
        <f t="shared" si="86"/>
        <v>0</v>
      </c>
      <c r="L92" s="95">
        <f t="shared" si="86"/>
        <v>0</v>
      </c>
      <c r="M92" s="95">
        <f t="shared" si="86"/>
        <v>0</v>
      </c>
      <c r="N92" s="96">
        <f t="shared" si="86"/>
        <v>0</v>
      </c>
      <c r="O92" s="90">
        <f>SUM(O93)</f>
        <v>0</v>
      </c>
      <c r="P92" s="95">
        <f t="shared" si="87"/>
        <v>0</v>
      </c>
      <c r="Q92" s="95">
        <f t="shared" si="87"/>
        <v>0</v>
      </c>
      <c r="R92" s="95">
        <f t="shared" si="87"/>
        <v>0</v>
      </c>
      <c r="S92" s="95">
        <f t="shared" si="87"/>
        <v>0</v>
      </c>
      <c r="T92" s="95">
        <f t="shared" si="87"/>
        <v>0</v>
      </c>
      <c r="U92" s="173">
        <f t="shared" si="87"/>
        <v>0</v>
      </c>
      <c r="V92" s="95">
        <f t="shared" si="87"/>
        <v>0</v>
      </c>
      <c r="W92" s="157">
        <f t="shared" si="87"/>
        <v>0</v>
      </c>
      <c r="X92" s="95">
        <f t="shared" si="87"/>
        <v>0</v>
      </c>
      <c r="Y92" s="95">
        <f t="shared" si="87"/>
        <v>0</v>
      </c>
      <c r="Z92" s="166">
        <f t="shared" si="87"/>
        <v>0</v>
      </c>
      <c r="AA92" s="90">
        <f t="shared" si="88"/>
        <v>0</v>
      </c>
      <c r="AB92" s="95">
        <f t="shared" si="88"/>
        <v>0</v>
      </c>
      <c r="AC92" s="95">
        <f t="shared" si="88"/>
        <v>0</v>
      </c>
      <c r="AD92" s="95">
        <f t="shared" si="88"/>
        <v>0</v>
      </c>
      <c r="AE92" s="95">
        <f t="shared" si="88"/>
        <v>0</v>
      </c>
      <c r="AF92" s="95">
        <f t="shared" si="88"/>
        <v>0</v>
      </c>
      <c r="AG92" s="173">
        <f t="shared" si="88"/>
        <v>0</v>
      </c>
      <c r="AH92" s="95">
        <f t="shared" si="88"/>
        <v>0</v>
      </c>
      <c r="AI92" s="157">
        <f t="shared" si="88"/>
        <v>0</v>
      </c>
      <c r="AJ92" s="95">
        <f t="shared" si="88"/>
        <v>0</v>
      </c>
      <c r="AK92" s="95">
        <f t="shared" si="88"/>
        <v>0</v>
      </c>
      <c r="AL92" s="166">
        <f t="shared" si="88"/>
        <v>0</v>
      </c>
    </row>
    <row r="93" spans="1:38" s="82" customFormat="1" ht="12.75">
      <c r="A93" s="97">
        <v>3</v>
      </c>
      <c r="B93" s="98" t="s">
        <v>60</v>
      </c>
      <c r="C93" s="90">
        <f aca="true" t="shared" si="89" ref="C93:H93">SUM(C94,C98)</f>
        <v>0</v>
      </c>
      <c r="D93" s="100">
        <f t="shared" si="89"/>
        <v>0</v>
      </c>
      <c r="E93" s="100">
        <f t="shared" si="89"/>
        <v>0</v>
      </c>
      <c r="F93" s="100">
        <f t="shared" si="89"/>
        <v>0</v>
      </c>
      <c r="G93" s="100">
        <f t="shared" si="89"/>
        <v>0</v>
      </c>
      <c r="H93" s="100">
        <f t="shared" si="89"/>
        <v>0</v>
      </c>
      <c r="I93" s="123"/>
      <c r="J93" s="100">
        <f aca="true" t="shared" si="90" ref="J93:O93">SUM(J94,J98)</f>
        <v>0</v>
      </c>
      <c r="K93" s="100">
        <f t="shared" si="90"/>
        <v>0</v>
      </c>
      <c r="L93" s="100">
        <f t="shared" si="90"/>
        <v>0</v>
      </c>
      <c r="M93" s="100">
        <f t="shared" si="90"/>
        <v>0</v>
      </c>
      <c r="N93" s="101">
        <f t="shared" si="90"/>
        <v>0</v>
      </c>
      <c r="O93" s="90">
        <f t="shared" si="90"/>
        <v>0</v>
      </c>
      <c r="P93" s="100">
        <f aca="true" t="shared" si="91" ref="P93:Z93">SUM(P94,P98)</f>
        <v>0</v>
      </c>
      <c r="Q93" s="100">
        <f t="shared" si="91"/>
        <v>0</v>
      </c>
      <c r="R93" s="100">
        <f t="shared" si="91"/>
        <v>0</v>
      </c>
      <c r="S93" s="100">
        <f t="shared" si="91"/>
        <v>0</v>
      </c>
      <c r="T93" s="100">
        <f t="shared" si="91"/>
        <v>0</v>
      </c>
      <c r="U93" s="172">
        <f t="shared" si="91"/>
        <v>0</v>
      </c>
      <c r="V93" s="100">
        <f t="shared" si="91"/>
        <v>0</v>
      </c>
      <c r="W93" s="158">
        <f t="shared" si="91"/>
        <v>0</v>
      </c>
      <c r="X93" s="100">
        <f t="shared" si="91"/>
        <v>0</v>
      </c>
      <c r="Y93" s="100">
        <f t="shared" si="91"/>
        <v>0</v>
      </c>
      <c r="Z93" s="167">
        <f t="shared" si="91"/>
        <v>0</v>
      </c>
      <c r="AA93" s="90">
        <f aca="true" t="shared" si="92" ref="AA93:AL93">SUM(AA94,AA98)</f>
        <v>0</v>
      </c>
      <c r="AB93" s="100">
        <f t="shared" si="92"/>
        <v>0</v>
      </c>
      <c r="AC93" s="100">
        <f t="shared" si="92"/>
        <v>0</v>
      </c>
      <c r="AD93" s="100">
        <f t="shared" si="92"/>
        <v>0</v>
      </c>
      <c r="AE93" s="100">
        <f t="shared" si="92"/>
        <v>0</v>
      </c>
      <c r="AF93" s="100">
        <f t="shared" si="92"/>
        <v>0</v>
      </c>
      <c r="AG93" s="172">
        <f t="shared" si="92"/>
        <v>0</v>
      </c>
      <c r="AH93" s="100">
        <f t="shared" si="92"/>
        <v>0</v>
      </c>
      <c r="AI93" s="158">
        <f t="shared" si="92"/>
        <v>0</v>
      </c>
      <c r="AJ93" s="100">
        <f t="shared" si="92"/>
        <v>0</v>
      </c>
      <c r="AK93" s="100">
        <f t="shared" si="92"/>
        <v>0</v>
      </c>
      <c r="AL93" s="167">
        <f t="shared" si="92"/>
        <v>0</v>
      </c>
    </row>
    <row r="94" spans="1:38" s="82" customFormat="1" ht="12.75">
      <c r="A94" s="97">
        <v>31</v>
      </c>
      <c r="B94" s="98" t="s">
        <v>15</v>
      </c>
      <c r="C94" s="90">
        <f aca="true" t="shared" si="93" ref="C94:H94">SUM(C95:C97)</f>
        <v>0</v>
      </c>
      <c r="D94" s="100">
        <f t="shared" si="93"/>
        <v>0</v>
      </c>
      <c r="E94" s="100">
        <f t="shared" si="93"/>
        <v>0</v>
      </c>
      <c r="F94" s="100">
        <f t="shared" si="93"/>
        <v>0</v>
      </c>
      <c r="G94" s="100">
        <f t="shared" si="93"/>
        <v>0</v>
      </c>
      <c r="H94" s="100">
        <f t="shared" si="93"/>
        <v>0</v>
      </c>
      <c r="I94" s="123"/>
      <c r="J94" s="100">
        <f>SUM(J95:J97)</f>
        <v>0</v>
      </c>
      <c r="K94" s="100">
        <f>SUM(K95:K97)</f>
        <v>0</v>
      </c>
      <c r="L94" s="100">
        <f>SUM(L95:L97)</f>
        <v>0</v>
      </c>
      <c r="M94" s="100">
        <f>SUM(M95:M97)</f>
        <v>0</v>
      </c>
      <c r="N94" s="101">
        <f>SUM(N95:N97)</f>
        <v>0</v>
      </c>
      <c r="O94" s="90">
        <f>SUM(P94:Z94)</f>
        <v>0</v>
      </c>
      <c r="P94" s="100"/>
      <c r="Q94" s="100"/>
      <c r="R94" s="100"/>
      <c r="S94" s="100"/>
      <c r="T94" s="100"/>
      <c r="U94" s="172"/>
      <c r="V94" s="100"/>
      <c r="W94" s="158"/>
      <c r="X94" s="100"/>
      <c r="Y94" s="100"/>
      <c r="Z94" s="167"/>
      <c r="AA94" s="90">
        <f>SUM(AB94:AL94)</f>
        <v>0</v>
      </c>
      <c r="AB94" s="100"/>
      <c r="AC94" s="100"/>
      <c r="AD94" s="100"/>
      <c r="AE94" s="100"/>
      <c r="AF94" s="100"/>
      <c r="AG94" s="172"/>
      <c r="AH94" s="100"/>
      <c r="AI94" s="158"/>
      <c r="AJ94" s="100"/>
      <c r="AK94" s="100"/>
      <c r="AL94" s="167"/>
    </row>
    <row r="95" spans="1:38" ht="12.75">
      <c r="A95" s="102">
        <v>311</v>
      </c>
      <c r="B95" s="103" t="s">
        <v>16</v>
      </c>
      <c r="C95" s="104">
        <f>SUM(D95:N95)</f>
        <v>0</v>
      </c>
      <c r="D95" s="108"/>
      <c r="E95" s="108"/>
      <c r="F95" s="108"/>
      <c r="G95" s="108"/>
      <c r="H95" s="108"/>
      <c r="I95" s="122"/>
      <c r="J95" s="108"/>
      <c r="K95" s="108"/>
      <c r="L95" s="108"/>
      <c r="M95" s="108"/>
      <c r="N95" s="112"/>
      <c r="O95" s="106"/>
      <c r="P95" s="107"/>
      <c r="Q95" s="107"/>
      <c r="R95" s="107"/>
      <c r="S95" s="107"/>
      <c r="T95" s="107"/>
      <c r="U95" s="171"/>
      <c r="V95" s="107"/>
      <c r="W95" s="159"/>
      <c r="X95" s="107"/>
      <c r="Y95" s="107"/>
      <c r="Z95" s="168"/>
      <c r="AA95" s="106"/>
      <c r="AB95" s="107"/>
      <c r="AC95" s="107"/>
      <c r="AD95" s="107"/>
      <c r="AE95" s="107"/>
      <c r="AF95" s="107"/>
      <c r="AG95" s="171"/>
      <c r="AH95" s="107"/>
      <c r="AI95" s="159"/>
      <c r="AJ95" s="107"/>
      <c r="AK95" s="107"/>
      <c r="AL95" s="168"/>
    </row>
    <row r="96" spans="1:38" ht="12.75">
      <c r="A96" s="102">
        <v>312</v>
      </c>
      <c r="B96" s="103" t="s">
        <v>17</v>
      </c>
      <c r="C96" s="104">
        <f>SUM(D96:N96)</f>
        <v>0</v>
      </c>
      <c r="D96" s="108"/>
      <c r="E96" s="108"/>
      <c r="F96" s="108"/>
      <c r="G96" s="108"/>
      <c r="H96" s="108"/>
      <c r="I96" s="122"/>
      <c r="J96" s="108"/>
      <c r="K96" s="108"/>
      <c r="L96" s="108"/>
      <c r="M96" s="108"/>
      <c r="N96" s="112"/>
      <c r="O96" s="106"/>
      <c r="P96" s="107"/>
      <c r="Q96" s="107"/>
      <c r="R96" s="107"/>
      <c r="S96" s="107"/>
      <c r="T96" s="107"/>
      <c r="U96" s="171"/>
      <c r="V96" s="107"/>
      <c r="W96" s="159"/>
      <c r="X96" s="107"/>
      <c r="Y96" s="107"/>
      <c r="Z96" s="168"/>
      <c r="AA96" s="106"/>
      <c r="AB96" s="107"/>
      <c r="AC96" s="107"/>
      <c r="AD96" s="107"/>
      <c r="AE96" s="107"/>
      <c r="AF96" s="107"/>
      <c r="AG96" s="171"/>
      <c r="AH96" s="107"/>
      <c r="AI96" s="159"/>
      <c r="AJ96" s="107"/>
      <c r="AK96" s="107"/>
      <c r="AL96" s="168"/>
    </row>
    <row r="97" spans="1:38" ht="12.75">
      <c r="A97" s="102">
        <v>313</v>
      </c>
      <c r="B97" s="103" t="s">
        <v>18</v>
      </c>
      <c r="C97" s="104">
        <f>SUM(D97:N97)</f>
        <v>0</v>
      </c>
      <c r="D97" s="108"/>
      <c r="E97" s="108"/>
      <c r="F97" s="108"/>
      <c r="G97" s="108"/>
      <c r="H97" s="108"/>
      <c r="I97" s="122"/>
      <c r="J97" s="108"/>
      <c r="K97" s="108"/>
      <c r="L97" s="108"/>
      <c r="M97" s="108"/>
      <c r="N97" s="112"/>
      <c r="O97" s="106"/>
      <c r="P97" s="107"/>
      <c r="Q97" s="107"/>
      <c r="R97" s="107"/>
      <c r="S97" s="107"/>
      <c r="T97" s="107"/>
      <c r="U97" s="171"/>
      <c r="V97" s="107"/>
      <c r="W97" s="159"/>
      <c r="X97" s="107"/>
      <c r="Y97" s="107"/>
      <c r="Z97" s="168"/>
      <c r="AA97" s="106"/>
      <c r="AB97" s="107"/>
      <c r="AC97" s="107"/>
      <c r="AD97" s="107"/>
      <c r="AE97" s="107"/>
      <c r="AF97" s="107"/>
      <c r="AG97" s="171"/>
      <c r="AH97" s="107"/>
      <c r="AI97" s="159"/>
      <c r="AJ97" s="107"/>
      <c r="AK97" s="107"/>
      <c r="AL97" s="168"/>
    </row>
    <row r="98" spans="1:38" s="82" customFormat="1" ht="12.75">
      <c r="A98" s="97">
        <v>32</v>
      </c>
      <c r="B98" s="98" t="s">
        <v>19</v>
      </c>
      <c r="C98" s="90">
        <f aca="true" t="shared" si="94" ref="C98:H98">SUM(C99:C103)</f>
        <v>0</v>
      </c>
      <c r="D98" s="100">
        <f t="shared" si="94"/>
        <v>0</v>
      </c>
      <c r="E98" s="100">
        <f t="shared" si="94"/>
        <v>0</v>
      </c>
      <c r="F98" s="100">
        <f t="shared" si="94"/>
        <v>0</v>
      </c>
      <c r="G98" s="100">
        <f t="shared" si="94"/>
        <v>0</v>
      </c>
      <c r="H98" s="100">
        <f t="shared" si="94"/>
        <v>0</v>
      </c>
      <c r="I98" s="123"/>
      <c r="J98" s="100">
        <f>SUM(J99:J103)</f>
        <v>0</v>
      </c>
      <c r="K98" s="100">
        <f>SUM(K99:K103)</f>
        <v>0</v>
      </c>
      <c r="L98" s="100">
        <f>SUM(L99:L103)</f>
        <v>0</v>
      </c>
      <c r="M98" s="100">
        <f>SUM(M99:M103)</f>
        <v>0</v>
      </c>
      <c r="N98" s="100">
        <f>SUM(N99:N103)</f>
        <v>0</v>
      </c>
      <c r="O98" s="90">
        <f>SUM(P98:Z98)</f>
        <v>0</v>
      </c>
      <c r="P98" s="100"/>
      <c r="Q98" s="100"/>
      <c r="R98" s="100"/>
      <c r="S98" s="100"/>
      <c r="T98" s="100"/>
      <c r="U98" s="172"/>
      <c r="V98" s="100"/>
      <c r="W98" s="158"/>
      <c r="X98" s="100"/>
      <c r="Y98" s="100"/>
      <c r="Z98" s="167"/>
      <c r="AA98" s="90">
        <f>SUM(AB98:AL98)</f>
        <v>0</v>
      </c>
      <c r="AB98" s="100"/>
      <c r="AC98" s="100"/>
      <c r="AD98" s="100"/>
      <c r="AE98" s="100"/>
      <c r="AF98" s="100"/>
      <c r="AG98" s="172"/>
      <c r="AH98" s="100"/>
      <c r="AI98" s="158"/>
      <c r="AJ98" s="100"/>
      <c r="AK98" s="100"/>
      <c r="AL98" s="167"/>
    </row>
    <row r="99" spans="1:38" ht="12.75">
      <c r="A99" s="102">
        <v>321</v>
      </c>
      <c r="B99" s="103" t="s">
        <v>20</v>
      </c>
      <c r="C99" s="104">
        <f>SUM(D99:N99)</f>
        <v>0</v>
      </c>
      <c r="D99" s="108"/>
      <c r="E99" s="108"/>
      <c r="F99" s="108"/>
      <c r="G99" s="108"/>
      <c r="H99" s="108"/>
      <c r="I99" s="122"/>
      <c r="J99" s="108"/>
      <c r="K99" s="108"/>
      <c r="L99" s="108"/>
      <c r="M99" s="108"/>
      <c r="N99" s="112"/>
      <c r="O99" s="106"/>
      <c r="P99" s="107"/>
      <c r="Q99" s="107"/>
      <c r="R99" s="107"/>
      <c r="S99" s="107"/>
      <c r="T99" s="107"/>
      <c r="U99" s="171"/>
      <c r="V99" s="107"/>
      <c r="W99" s="159"/>
      <c r="X99" s="107"/>
      <c r="Y99" s="107"/>
      <c r="Z99" s="168"/>
      <c r="AA99" s="106"/>
      <c r="AB99" s="107"/>
      <c r="AC99" s="107"/>
      <c r="AD99" s="107"/>
      <c r="AE99" s="107"/>
      <c r="AF99" s="107"/>
      <c r="AG99" s="171"/>
      <c r="AH99" s="107"/>
      <c r="AI99" s="159"/>
      <c r="AJ99" s="107"/>
      <c r="AK99" s="107"/>
      <c r="AL99" s="168"/>
    </row>
    <row r="100" spans="1:38" ht="12.75">
      <c r="A100" s="102">
        <v>322</v>
      </c>
      <c r="B100" s="103" t="s">
        <v>21</v>
      </c>
      <c r="C100" s="104">
        <f>SUM(D100:N100)</f>
        <v>0</v>
      </c>
      <c r="D100" s="108"/>
      <c r="E100" s="108"/>
      <c r="F100" s="108"/>
      <c r="G100" s="108"/>
      <c r="H100" s="108"/>
      <c r="I100" s="122"/>
      <c r="J100" s="108"/>
      <c r="K100" s="108"/>
      <c r="L100" s="108"/>
      <c r="M100" s="108"/>
      <c r="N100" s="112"/>
      <c r="O100" s="106"/>
      <c r="P100" s="107"/>
      <c r="Q100" s="107"/>
      <c r="R100" s="107"/>
      <c r="S100" s="107"/>
      <c r="T100" s="107"/>
      <c r="U100" s="171"/>
      <c r="V100" s="107"/>
      <c r="W100" s="159"/>
      <c r="X100" s="107"/>
      <c r="Y100" s="107"/>
      <c r="Z100" s="168"/>
      <c r="AA100" s="106"/>
      <c r="AB100" s="107"/>
      <c r="AC100" s="107"/>
      <c r="AD100" s="107"/>
      <c r="AE100" s="107"/>
      <c r="AF100" s="107"/>
      <c r="AG100" s="171"/>
      <c r="AH100" s="107"/>
      <c r="AI100" s="159"/>
      <c r="AJ100" s="107"/>
      <c r="AK100" s="107"/>
      <c r="AL100" s="168"/>
    </row>
    <row r="101" spans="1:38" ht="12.75">
      <c r="A101" s="102">
        <v>323</v>
      </c>
      <c r="B101" s="103" t="s">
        <v>22</v>
      </c>
      <c r="C101" s="104">
        <f>SUM(D101:N101)</f>
        <v>0</v>
      </c>
      <c r="D101" s="108"/>
      <c r="E101" s="108"/>
      <c r="F101" s="108"/>
      <c r="G101" s="108"/>
      <c r="H101" s="108"/>
      <c r="I101" s="122"/>
      <c r="J101" s="108"/>
      <c r="K101" s="108"/>
      <c r="L101" s="108"/>
      <c r="M101" s="108"/>
      <c r="N101" s="112"/>
      <c r="O101" s="106"/>
      <c r="P101" s="107"/>
      <c r="Q101" s="107"/>
      <c r="R101" s="107"/>
      <c r="S101" s="107"/>
      <c r="T101" s="107"/>
      <c r="U101" s="171"/>
      <c r="V101" s="107"/>
      <c r="W101" s="159"/>
      <c r="X101" s="107"/>
      <c r="Y101" s="107"/>
      <c r="Z101" s="168"/>
      <c r="AA101" s="106"/>
      <c r="AB101" s="107"/>
      <c r="AC101" s="107"/>
      <c r="AD101" s="107"/>
      <c r="AE101" s="107"/>
      <c r="AF101" s="107"/>
      <c r="AG101" s="171"/>
      <c r="AH101" s="107"/>
      <c r="AI101" s="159"/>
      <c r="AJ101" s="107"/>
      <c r="AK101" s="107"/>
      <c r="AL101" s="168"/>
    </row>
    <row r="102" spans="1:38" ht="25.5">
      <c r="A102" s="109">
        <v>324</v>
      </c>
      <c r="B102" s="110" t="s">
        <v>52</v>
      </c>
      <c r="C102" s="104">
        <f>SUM(D102:N102)</f>
        <v>0</v>
      </c>
      <c r="D102" s="108"/>
      <c r="E102" s="108"/>
      <c r="F102" s="108"/>
      <c r="G102" s="108"/>
      <c r="H102" s="108"/>
      <c r="I102" s="122"/>
      <c r="J102" s="108"/>
      <c r="K102" s="108"/>
      <c r="L102" s="108"/>
      <c r="M102" s="108"/>
      <c r="N102" s="112"/>
      <c r="O102" s="106"/>
      <c r="P102" s="107"/>
      <c r="Q102" s="107"/>
      <c r="R102" s="107"/>
      <c r="S102" s="107"/>
      <c r="T102" s="107"/>
      <c r="U102" s="171"/>
      <c r="V102" s="107"/>
      <c r="W102" s="159"/>
      <c r="X102" s="107"/>
      <c r="Y102" s="107"/>
      <c r="Z102" s="168"/>
      <c r="AA102" s="106"/>
      <c r="AB102" s="107"/>
      <c r="AC102" s="107"/>
      <c r="AD102" s="107"/>
      <c r="AE102" s="107"/>
      <c r="AF102" s="107"/>
      <c r="AG102" s="171"/>
      <c r="AH102" s="107"/>
      <c r="AI102" s="159"/>
      <c r="AJ102" s="107"/>
      <c r="AK102" s="107"/>
      <c r="AL102" s="168"/>
    </row>
    <row r="103" spans="1:38" ht="12.75">
      <c r="A103" s="102">
        <v>329</v>
      </c>
      <c r="B103" s="103" t="s">
        <v>23</v>
      </c>
      <c r="C103" s="104">
        <f>SUM(D103:N103)</f>
        <v>0</v>
      </c>
      <c r="D103" s="108"/>
      <c r="E103" s="108"/>
      <c r="F103" s="108"/>
      <c r="G103" s="108"/>
      <c r="H103" s="108"/>
      <c r="I103" s="122"/>
      <c r="J103" s="108"/>
      <c r="K103" s="108"/>
      <c r="L103" s="108"/>
      <c r="M103" s="108"/>
      <c r="N103" s="112"/>
      <c r="O103" s="106"/>
      <c r="P103" s="107"/>
      <c r="Q103" s="107"/>
      <c r="R103" s="107"/>
      <c r="S103" s="107"/>
      <c r="T103" s="107"/>
      <c r="U103" s="171"/>
      <c r="V103" s="107"/>
      <c r="W103" s="159"/>
      <c r="X103" s="107"/>
      <c r="Y103" s="107"/>
      <c r="Z103" s="168"/>
      <c r="AA103" s="106"/>
      <c r="AB103" s="107"/>
      <c r="AC103" s="107"/>
      <c r="AD103" s="107"/>
      <c r="AE103" s="107"/>
      <c r="AF103" s="107"/>
      <c r="AG103" s="171"/>
      <c r="AH103" s="107"/>
      <c r="AI103" s="159"/>
      <c r="AJ103" s="107"/>
      <c r="AK103" s="107"/>
      <c r="AL103" s="168"/>
    </row>
    <row r="104" spans="1:38" s="82" customFormat="1" ht="12.75">
      <c r="A104" s="113"/>
      <c r="B104" s="114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15"/>
      <c r="P104" s="116"/>
      <c r="Q104" s="116"/>
      <c r="R104" s="116"/>
      <c r="S104" s="116"/>
      <c r="T104" s="116"/>
      <c r="U104" s="116"/>
      <c r="V104" s="116"/>
      <c r="W104" s="160"/>
      <c r="X104" s="116"/>
      <c r="Y104" s="116"/>
      <c r="Z104" s="169"/>
      <c r="AA104" s="162"/>
      <c r="AB104" s="116"/>
      <c r="AC104" s="116"/>
      <c r="AD104" s="116"/>
      <c r="AE104" s="116"/>
      <c r="AF104" s="116"/>
      <c r="AG104" s="116"/>
      <c r="AH104" s="116"/>
      <c r="AI104" s="160"/>
      <c r="AJ104" s="116"/>
      <c r="AK104" s="116"/>
      <c r="AL104" s="169"/>
    </row>
    <row r="105" spans="1:38" ht="12.75">
      <c r="A105" s="97"/>
      <c r="B105" s="103"/>
      <c r="C105" s="11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2"/>
      <c r="O105" s="118"/>
      <c r="P105" s="108"/>
      <c r="Q105" s="108"/>
      <c r="R105" s="108"/>
      <c r="S105" s="108"/>
      <c r="T105" s="108"/>
      <c r="U105" s="108"/>
      <c r="V105" s="108"/>
      <c r="W105" s="161"/>
      <c r="X105" s="161"/>
      <c r="Y105" s="154"/>
      <c r="Z105" s="170"/>
      <c r="AA105" s="163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2"/>
    </row>
  </sheetData>
  <sheetProtection/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3.28125" style="127" customWidth="1"/>
    <col min="2" max="2" width="4.28125" style="130" customWidth="1"/>
    <col min="3" max="3" width="66.00390625" style="127" customWidth="1"/>
    <col min="4" max="4" width="15.57421875" style="127" customWidth="1"/>
    <col min="5" max="5" width="34.57421875" style="127" customWidth="1"/>
    <col min="6" max="16384" width="9.140625" style="127" customWidth="1"/>
  </cols>
  <sheetData>
    <row r="1" spans="2:4" ht="25.5">
      <c r="B1" s="298" t="s">
        <v>67</v>
      </c>
      <c r="C1" s="299"/>
      <c r="D1" s="132" t="s">
        <v>83</v>
      </c>
    </row>
    <row r="2" spans="2:4" ht="14.25">
      <c r="B2" s="147" t="s">
        <v>86</v>
      </c>
      <c r="C2" s="148" t="s">
        <v>104</v>
      </c>
      <c r="D2" s="149">
        <v>671</v>
      </c>
    </row>
    <row r="3" spans="2:4" ht="25.5" customHeight="1">
      <c r="B3" s="300" t="s">
        <v>78</v>
      </c>
      <c r="C3" s="301"/>
      <c r="D3" s="302"/>
    </row>
    <row r="4" spans="1:5" s="210" customFormat="1" ht="12.75">
      <c r="A4" s="208"/>
      <c r="B4" s="134"/>
      <c r="C4" s="135" t="s">
        <v>102</v>
      </c>
      <c r="D4" s="136"/>
      <c r="E4" s="209"/>
    </row>
    <row r="5" spans="2:4" ht="12.75">
      <c r="B5" s="134"/>
      <c r="C5" s="135" t="s">
        <v>103</v>
      </c>
      <c r="D5" s="136"/>
    </row>
    <row r="6" spans="1:5" s="210" customFormat="1" ht="25.5">
      <c r="A6" s="208"/>
      <c r="B6" s="212"/>
      <c r="C6" s="211" t="s">
        <v>137</v>
      </c>
      <c r="D6" s="213"/>
      <c r="E6" s="209"/>
    </row>
    <row r="7" spans="2:4" s="128" customFormat="1" ht="14.25">
      <c r="B7" s="147" t="s">
        <v>87</v>
      </c>
      <c r="C7" s="148" t="s">
        <v>105</v>
      </c>
      <c r="D7" s="150" t="s">
        <v>128</v>
      </c>
    </row>
    <row r="8" spans="2:4" ht="28.5" customHeight="1">
      <c r="B8" s="292" t="s">
        <v>79</v>
      </c>
      <c r="C8" s="293"/>
      <c r="D8" s="294"/>
    </row>
    <row r="9" spans="2:4" ht="12.75">
      <c r="B9" s="133"/>
      <c r="C9" s="139" t="s">
        <v>84</v>
      </c>
      <c r="D9" s="140">
        <v>641</v>
      </c>
    </row>
    <row r="10" spans="2:5" ht="12.75">
      <c r="B10" s="133"/>
      <c r="C10" s="139" t="s">
        <v>69</v>
      </c>
      <c r="D10" s="140">
        <v>66151</v>
      </c>
      <c r="E10" s="175" t="s">
        <v>127</v>
      </c>
    </row>
    <row r="11" spans="2:4" ht="12.75">
      <c r="B11" s="133"/>
      <c r="C11" s="139" t="s">
        <v>74</v>
      </c>
      <c r="D11" s="140">
        <v>661</v>
      </c>
    </row>
    <row r="12" spans="2:4" ht="12.75">
      <c r="B12" s="133"/>
      <c r="C12" s="139" t="s">
        <v>77</v>
      </c>
      <c r="D12" s="140">
        <v>661</v>
      </c>
    </row>
    <row r="13" spans="2:4" ht="12.75">
      <c r="B13" s="133"/>
      <c r="C13" s="139" t="s">
        <v>75</v>
      </c>
      <c r="D13" s="140">
        <v>661</v>
      </c>
    </row>
    <row r="14" spans="2:4" ht="12.75">
      <c r="B14" s="133"/>
      <c r="C14" s="139" t="s">
        <v>76</v>
      </c>
      <c r="D14" s="140">
        <v>661</v>
      </c>
    </row>
    <row r="15" spans="2:4" ht="38.25">
      <c r="B15" s="133"/>
      <c r="C15" s="139" t="s">
        <v>101</v>
      </c>
      <c r="D15" s="140">
        <v>661</v>
      </c>
    </row>
    <row r="16" spans="2:4" ht="14.25">
      <c r="B16" s="147" t="s">
        <v>88</v>
      </c>
      <c r="C16" s="148" t="s">
        <v>106</v>
      </c>
      <c r="D16" s="150" t="s">
        <v>142</v>
      </c>
    </row>
    <row r="17" spans="2:4" ht="44.25" customHeight="1">
      <c r="B17" s="292" t="s">
        <v>81</v>
      </c>
      <c r="C17" s="293"/>
      <c r="D17" s="294"/>
    </row>
    <row r="18" spans="2:5" s="129" customFormat="1" ht="51">
      <c r="B18" s="141"/>
      <c r="C18" s="139" t="s">
        <v>70</v>
      </c>
      <c r="D18" s="142">
        <v>65264</v>
      </c>
      <c r="E18" s="207" t="s">
        <v>136</v>
      </c>
    </row>
    <row r="19" spans="2:4" s="129" customFormat="1" ht="13.5">
      <c r="B19" s="141"/>
      <c r="C19" s="139" t="s">
        <v>73</v>
      </c>
      <c r="D19" s="142">
        <v>65267</v>
      </c>
    </row>
    <row r="20" spans="2:4" s="129" customFormat="1" ht="25.5">
      <c r="B20" s="141"/>
      <c r="C20" s="139" t="s">
        <v>71</v>
      </c>
      <c r="D20" s="142">
        <v>65268</v>
      </c>
    </row>
    <row r="21" spans="2:4" s="129" customFormat="1" ht="25.5">
      <c r="B21" s="141"/>
      <c r="C21" s="139" t="s">
        <v>72</v>
      </c>
      <c r="D21" s="142">
        <v>65269</v>
      </c>
    </row>
    <row r="22" spans="2:4" s="128" customFormat="1" ht="14.25">
      <c r="B22" s="147" t="s">
        <v>89</v>
      </c>
      <c r="C22" s="148" t="s">
        <v>107</v>
      </c>
      <c r="D22" s="150" t="s">
        <v>85</v>
      </c>
    </row>
    <row r="23" spans="2:4" ht="28.5" customHeight="1">
      <c r="B23" s="292" t="s">
        <v>96</v>
      </c>
      <c r="C23" s="293"/>
      <c r="D23" s="294"/>
    </row>
    <row r="24" spans="2:4" ht="12.75">
      <c r="B24" s="137"/>
      <c r="C24" s="138" t="s">
        <v>93</v>
      </c>
      <c r="D24" s="143">
        <v>636</v>
      </c>
    </row>
    <row r="25" spans="2:4" ht="12.75">
      <c r="B25" s="137"/>
      <c r="C25" s="138" t="s">
        <v>94</v>
      </c>
      <c r="D25" s="143">
        <v>636</v>
      </c>
    </row>
    <row r="26" spans="2:4" ht="12.75">
      <c r="B26" s="137"/>
      <c r="C26" s="138" t="s">
        <v>95</v>
      </c>
      <c r="D26" s="143">
        <v>634</v>
      </c>
    </row>
    <row r="27" spans="2:4" ht="12.75">
      <c r="B27" s="217"/>
      <c r="C27" s="218" t="s">
        <v>143</v>
      </c>
      <c r="D27" s="219">
        <v>639</v>
      </c>
    </row>
    <row r="28" spans="2:4" s="128" customFormat="1" ht="14.25">
      <c r="B28" s="214" t="s">
        <v>90</v>
      </c>
      <c r="C28" s="215" t="s">
        <v>108</v>
      </c>
      <c r="D28" s="216" t="s">
        <v>91</v>
      </c>
    </row>
    <row r="29" spans="2:4" s="128" customFormat="1" ht="12.75">
      <c r="B29" s="133"/>
      <c r="C29" s="144" t="s">
        <v>97</v>
      </c>
      <c r="D29" s="145">
        <v>638</v>
      </c>
    </row>
    <row r="30" spans="2:4" ht="12.75">
      <c r="B30" s="133"/>
      <c r="C30" s="146" t="s">
        <v>98</v>
      </c>
      <c r="D30" s="143">
        <v>632</v>
      </c>
    </row>
    <row r="31" spans="2:4" s="128" customFormat="1" ht="14.25">
      <c r="B31" s="147" t="s">
        <v>92</v>
      </c>
      <c r="C31" s="148" t="s">
        <v>109</v>
      </c>
      <c r="D31" s="150">
        <v>663</v>
      </c>
    </row>
    <row r="32" spans="2:4" ht="38.25" customHeight="1">
      <c r="B32" s="292" t="s">
        <v>80</v>
      </c>
      <c r="C32" s="293"/>
      <c r="D32" s="294"/>
    </row>
    <row r="33" spans="2:4" s="128" customFormat="1" ht="32.25" customHeight="1">
      <c r="B33" s="147" t="s">
        <v>99</v>
      </c>
      <c r="C33" s="148" t="s">
        <v>118</v>
      </c>
      <c r="D33" s="149">
        <v>721</v>
      </c>
    </row>
    <row r="34" spans="2:4" ht="38.25" customHeight="1">
      <c r="B34" s="292" t="s">
        <v>112</v>
      </c>
      <c r="C34" s="293"/>
      <c r="D34" s="294"/>
    </row>
    <row r="35" spans="2:4" ht="12.75">
      <c r="B35" s="151"/>
      <c r="C35" s="131" t="s">
        <v>111</v>
      </c>
      <c r="D35" s="142">
        <v>65267</v>
      </c>
    </row>
    <row r="36" spans="2:4" s="128" customFormat="1" ht="14.25">
      <c r="B36" s="147" t="s">
        <v>100</v>
      </c>
      <c r="C36" s="148" t="s">
        <v>110</v>
      </c>
      <c r="D36" s="149">
        <v>84</v>
      </c>
    </row>
    <row r="37" spans="2:4" ht="38.25" customHeight="1" thickBot="1">
      <c r="B37" s="295" t="s">
        <v>82</v>
      </c>
      <c r="C37" s="296"/>
      <c r="D37" s="297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2016-10-12T10:22:21Z</cp:lastPrinted>
  <dcterms:created xsi:type="dcterms:W3CDTF">2013-09-11T11:00:21Z</dcterms:created>
  <dcterms:modified xsi:type="dcterms:W3CDTF">2016-10-12T10:24:14Z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